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4\Kontrollgrafmaler til publisering\"/>
    </mc:Choice>
  </mc:AlternateContent>
  <xr:revisionPtr revIDLastSave="0" documentId="13_ncr:1_{06C57A61-B956-42B6-9FEA-968724FD91A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6" i="1" l="1"/>
  <c r="AC16" i="1"/>
  <c r="E16" i="1"/>
  <c r="G22" i="1"/>
  <c r="G21" i="1"/>
  <c r="G20" i="1"/>
  <c r="AE41" i="4"/>
  <c r="G41" i="4"/>
  <c r="F35" i="4"/>
  <c r="F34" i="4"/>
  <c r="F33" i="4"/>
  <c r="A50" i="4"/>
  <c r="A26" i="4"/>
  <c r="B49" i="1" l="1"/>
  <c r="C49" i="1"/>
  <c r="B50" i="1"/>
  <c r="C50" i="1"/>
  <c r="B51" i="1"/>
  <c r="C51" i="1"/>
  <c r="B52" i="1"/>
  <c r="C52" i="1"/>
  <c r="B53" i="1"/>
  <c r="C53" i="1"/>
  <c r="B54" i="1"/>
  <c r="C54" i="1"/>
  <c r="A54" i="1" s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A70" i="1" s="1"/>
  <c r="B71" i="1"/>
  <c r="C71" i="1"/>
  <c r="B72" i="1"/>
  <c r="C72" i="1"/>
  <c r="A49" i="1" l="1"/>
  <c r="A60" i="1"/>
  <c r="A59" i="1"/>
  <c r="A64" i="1"/>
  <c r="A63" i="1"/>
  <c r="A62" i="1"/>
  <c r="A55" i="1"/>
  <c r="A71" i="1"/>
  <c r="A65" i="1"/>
  <c r="A57" i="1"/>
  <c r="A72" i="1"/>
  <c r="A67" i="1"/>
  <c r="A56" i="1"/>
  <c r="A51" i="1"/>
  <c r="A58" i="1"/>
  <c r="A66" i="1"/>
  <c r="A61" i="1"/>
  <c r="A50" i="1"/>
  <c r="A69" i="1"/>
  <c r="A53" i="1"/>
  <c r="A68" i="1"/>
  <c r="A52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1" i="1"/>
  <c r="B1" i="1"/>
  <c r="E12" i="1" l="1" a="1"/>
  <c r="G16" i="4"/>
  <c r="I12" i="1" l="1"/>
  <c r="G12" i="1"/>
  <c r="AM12" i="1"/>
  <c r="BS12" i="1"/>
  <c r="AE13" i="1"/>
  <c r="BB13" i="1"/>
  <c r="BT13" i="1"/>
  <c r="O13" i="1"/>
  <c r="BK13" i="1"/>
  <c r="AT13" i="1"/>
  <c r="AE12" i="1"/>
  <c r="AU13" i="1"/>
  <c r="H12" i="1"/>
  <c r="AN12" i="1"/>
  <c r="BT12" i="1"/>
  <c r="AF13" i="1"/>
  <c r="BC13" i="1"/>
  <c r="X12" i="1"/>
  <c r="AF12" i="1"/>
  <c r="AV13" i="1"/>
  <c r="BS13" i="1"/>
  <c r="O12" i="1"/>
  <c r="AU12" i="1"/>
  <c r="G13" i="1"/>
  <c r="AL13" i="1"/>
  <c r="BD13" i="1"/>
  <c r="BC12" i="1"/>
  <c r="P13" i="1"/>
  <c r="W13" i="1"/>
  <c r="X13" i="1"/>
  <c r="P12" i="1"/>
  <c r="AV12" i="1"/>
  <c r="H13" i="1"/>
  <c r="AM13" i="1"/>
  <c r="BJ13" i="1"/>
  <c r="W12" i="1"/>
  <c r="AN13" i="1"/>
  <c r="BD12" i="1"/>
  <c r="BD10" i="1" s="1"/>
  <c r="BL13" i="1"/>
  <c r="BK12" i="1"/>
  <c r="BR13" i="1"/>
  <c r="BL12" i="1"/>
  <c r="BW13" i="1"/>
  <c r="K13" i="1"/>
  <c r="S12" i="1"/>
  <c r="BB12" i="1"/>
  <c r="BI13" i="1"/>
  <c r="BQ12" i="1"/>
  <c r="E12" i="1"/>
  <c r="T13" i="1"/>
  <c r="AB12" i="1"/>
  <c r="AH13" i="1"/>
  <c r="AP12" i="1"/>
  <c r="AW13" i="1"/>
  <c r="BE12" i="1"/>
  <c r="BO13" i="1"/>
  <c r="BW12" i="1"/>
  <c r="BW10" i="1" s="1"/>
  <c r="AT12" i="1"/>
  <c r="AT10" i="1" s="1"/>
  <c r="X47" i="4" s="1"/>
  <c r="BA13" i="1"/>
  <c r="BI12" i="1"/>
  <c r="AG12" i="1"/>
  <c r="AY12" i="1"/>
  <c r="V12" i="1"/>
  <c r="AK12" i="1"/>
  <c r="BH12" i="1"/>
  <c r="J12" i="1"/>
  <c r="AI13" i="1"/>
  <c r="F13" i="1"/>
  <c r="U13" i="1"/>
  <c r="AZ12" i="1"/>
  <c r="BU13" i="1"/>
  <c r="BR12" i="1"/>
  <c r="U12" i="1"/>
  <c r="AX13" i="1"/>
  <c r="AA12" i="1"/>
  <c r="E13" i="1"/>
  <c r="AX12" i="1"/>
  <c r="K12" i="1"/>
  <c r="BX13" i="1"/>
  <c r="L13" i="1"/>
  <c r="T12" i="1"/>
  <c r="Z13" i="1"/>
  <c r="AH12" i="1"/>
  <c r="AO13" i="1"/>
  <c r="AW12" i="1"/>
  <c r="BH13" i="1"/>
  <c r="R12" i="1"/>
  <c r="AQ13" i="1"/>
  <c r="AC13" i="1"/>
  <c r="AZ13" i="1"/>
  <c r="BV12" i="1"/>
  <c r="Y12" i="1"/>
  <c r="AC12" i="1"/>
  <c r="BF13" i="1"/>
  <c r="Q12" i="1"/>
  <c r="AA13" i="1"/>
  <c r="M13" i="1"/>
  <c r="BF12" i="1"/>
  <c r="BQ13" i="1"/>
  <c r="AB13" i="1"/>
  <c r="BE13" i="1"/>
  <c r="BG13" i="1"/>
  <c r="BO12" i="1"/>
  <c r="AD13" i="1"/>
  <c r="AL12" i="1"/>
  <c r="AS13" i="1"/>
  <c r="BA12" i="1"/>
  <c r="BP13" i="1"/>
  <c r="BX12" i="1"/>
  <c r="L12" i="1"/>
  <c r="R13" i="1"/>
  <c r="Z12" i="1"/>
  <c r="AG13" i="1"/>
  <c r="AO12" i="1"/>
  <c r="AY13" i="1"/>
  <c r="BG12" i="1"/>
  <c r="V13" i="1"/>
  <c r="AD12" i="1"/>
  <c r="AK13" i="1"/>
  <c r="AS12" i="1"/>
  <c r="AS10" i="1" s="1"/>
  <c r="W47" i="4" s="1"/>
  <c r="BP12" i="1"/>
  <c r="BV13" i="1"/>
  <c r="J13" i="1"/>
  <c r="Y13" i="1"/>
  <c r="N13" i="1"/>
  <c r="Q13" i="1"/>
  <c r="AQ12" i="1"/>
  <c r="N12" i="1"/>
  <c r="AR13" i="1"/>
  <c r="BN12" i="1"/>
  <c r="F12" i="1"/>
  <c r="AR12" i="1"/>
  <c r="AR10" i="1" s="1"/>
  <c r="V47" i="4" s="1"/>
  <c r="BU12" i="1"/>
  <c r="BJ12" i="1"/>
  <c r="AJ12" i="1"/>
  <c r="BN13" i="1"/>
  <c r="I13" i="1"/>
  <c r="AI12" i="1"/>
  <c r="AJ13" i="1"/>
  <c r="BM13" i="1"/>
  <c r="S13" i="1"/>
  <c r="M12" i="1"/>
  <c r="AP13" i="1"/>
  <c r="BM12" i="1"/>
  <c r="A27" i="1"/>
  <c r="BA10" i="1" l="1"/>
  <c r="BM10" i="1"/>
  <c r="AU10" i="1"/>
  <c r="Y47" i="4" s="1"/>
  <c r="AV10" i="1"/>
  <c r="Z47" i="4" s="1"/>
  <c r="AH14" i="1"/>
  <c r="AH11" i="1" s="1"/>
  <c r="L48" i="4" s="1"/>
  <c r="AO10" i="1"/>
  <c r="S47" i="4" s="1"/>
  <c r="BR10" i="1"/>
  <c r="AV47" i="4" s="1"/>
  <c r="AL10" i="1"/>
  <c r="P47" i="4" s="1"/>
  <c r="T10" i="1"/>
  <c r="AH10" i="1"/>
  <c r="L47" i="4" s="1"/>
  <c r="AZ10" i="1"/>
  <c r="AD47" i="4" s="1"/>
  <c r="BB10" i="1"/>
  <c r="AF47" i="4" s="1"/>
  <c r="BS10" i="1"/>
  <c r="AW47" i="4" s="1"/>
  <c r="Y10" i="1"/>
  <c r="J10" i="1"/>
  <c r="BT10" i="1"/>
  <c r="AX47" i="4" s="1"/>
  <c r="AX10" i="1"/>
  <c r="AB47" i="4" s="1"/>
  <c r="BX10" i="1"/>
  <c r="BB47" i="4" s="1"/>
  <c r="AW10" i="1"/>
  <c r="AA47" i="4" s="1"/>
  <c r="BI10" i="1"/>
  <c r="AM47" i="4" s="1"/>
  <c r="BQ10" i="1"/>
  <c r="AU47" i="4" s="1"/>
  <c r="G10" i="1"/>
  <c r="N10" i="1"/>
  <c r="AM10" i="1"/>
  <c r="Q47" i="4" s="1"/>
  <c r="BE10" i="1"/>
  <c r="AI47" i="4" s="1"/>
  <c r="BV10" i="1"/>
  <c r="AZ47" i="4" s="1"/>
  <c r="AI10" i="1"/>
  <c r="M47" i="4" s="1"/>
  <c r="BF10" i="1"/>
  <c r="AJ47" i="4" s="1"/>
  <c r="AB10" i="1"/>
  <c r="BU10" i="1"/>
  <c r="AY47" i="4" s="1"/>
  <c r="BP10" i="1"/>
  <c r="AT47" i="4" s="1"/>
  <c r="AG10" i="1"/>
  <c r="K47" i="4" s="1"/>
  <c r="E10" i="1"/>
  <c r="AN10" i="1"/>
  <c r="R47" i="4" s="1"/>
  <c r="H10" i="1"/>
  <c r="I10" i="1"/>
  <c r="S10" i="1"/>
  <c r="X14" i="1"/>
  <c r="X11" i="1" s="1"/>
  <c r="P10" i="1"/>
  <c r="BC14" i="1"/>
  <c r="BC11" i="1" s="1"/>
  <c r="AG48" i="4" s="1"/>
  <c r="Q14" i="1"/>
  <c r="Q11" i="1" s="1"/>
  <c r="Z14" i="1"/>
  <c r="Z11" i="1" s="1"/>
  <c r="BG10" i="1"/>
  <c r="AK47" i="4" s="1"/>
  <c r="K10" i="1"/>
  <c r="BF14" i="1"/>
  <c r="BF11" i="1" s="1"/>
  <c r="AJ48" i="4" s="1"/>
  <c r="AE10" i="1"/>
  <c r="I47" i="4" s="1"/>
  <c r="BA14" i="1"/>
  <c r="BA11" i="1" s="1"/>
  <c r="AE48" i="4" s="1"/>
  <c r="AZ14" i="1"/>
  <c r="AZ11" i="1" s="1"/>
  <c r="AD48" i="4" s="1"/>
  <c r="AJ10" i="1"/>
  <c r="N47" i="4" s="1"/>
  <c r="BC10" i="1"/>
  <c r="AG47" i="4" s="1"/>
  <c r="M10" i="1"/>
  <c r="AM14" i="1"/>
  <c r="AM11" i="1" s="1"/>
  <c r="Q48" i="4" s="1"/>
  <c r="BW14" i="1"/>
  <c r="BW11" i="1" s="1"/>
  <c r="BA48" i="4" s="1"/>
  <c r="Z10" i="1"/>
  <c r="AK10" i="1"/>
  <c r="O47" i="4" s="1"/>
  <c r="BK10" i="1"/>
  <c r="AO47" i="4" s="1"/>
  <c r="AO14" i="1"/>
  <c r="AO11" i="1" s="1"/>
  <c r="S48" i="4" s="1"/>
  <c r="BJ10" i="1"/>
  <c r="AN47" i="4" s="1"/>
  <c r="BH10" i="1"/>
  <c r="AL47" i="4" s="1"/>
  <c r="AY10" i="1"/>
  <c r="AC47" i="4" s="1"/>
  <c r="AQ47" i="4"/>
  <c r="AX14" i="1"/>
  <c r="AX11" i="1" s="1"/>
  <c r="AB48" i="4" s="1"/>
  <c r="AQ10" i="1"/>
  <c r="U47" i="4" s="1"/>
  <c r="AQ14" i="1"/>
  <c r="AQ11" i="1" s="1"/>
  <c r="U48" i="4" s="1"/>
  <c r="AA14" i="1"/>
  <c r="AA11" i="1" s="1"/>
  <c r="Q10" i="1"/>
  <c r="R10" i="1"/>
  <c r="V10" i="1"/>
  <c r="BT14" i="1"/>
  <c r="BT11" i="1" s="1"/>
  <c r="AX48" i="4" s="1"/>
  <c r="AG14" i="1"/>
  <c r="AG11" i="1" s="1"/>
  <c r="K48" i="4" s="1"/>
  <c r="BK14" i="1"/>
  <c r="BK11" i="1" s="1"/>
  <c r="AO48" i="4" s="1"/>
  <c r="N14" i="1"/>
  <c r="N11" i="1" s="1"/>
  <c r="V14" i="1"/>
  <c r="V11" i="1" s="1"/>
  <c r="AD14" i="1"/>
  <c r="AD11" i="1" s="1"/>
  <c r="H48" i="4" s="1"/>
  <c r="AU14" i="1"/>
  <c r="AU11" i="1" s="1"/>
  <c r="Y48" i="4" s="1"/>
  <c r="O14" i="1"/>
  <c r="O11" i="1" s="1"/>
  <c r="T14" i="1"/>
  <c r="T11" i="1" s="1"/>
  <c r="AF10" i="1"/>
  <c r="J47" i="4" s="1"/>
  <c r="S14" i="1"/>
  <c r="S11" i="1" s="1"/>
  <c r="AB14" i="1"/>
  <c r="AB11" i="1" s="1"/>
  <c r="H20" i="1"/>
  <c r="I20" i="1" s="1"/>
  <c r="F10" i="1"/>
  <c r="BA2" i="1"/>
  <c r="BA7" i="1" s="1"/>
  <c r="AR14" i="1"/>
  <c r="AR11" i="1" s="1"/>
  <c r="V48" i="4" s="1"/>
  <c r="R14" i="1"/>
  <c r="R11" i="1" s="1"/>
  <c r="H21" i="1"/>
  <c r="I21" i="1" s="1"/>
  <c r="BX14" i="1"/>
  <c r="BX11" i="1" s="1"/>
  <c r="BB48" i="4" s="1"/>
  <c r="BV14" i="1"/>
  <c r="BV11" i="1" s="1"/>
  <c r="AZ48" i="4" s="1"/>
  <c r="BS14" i="1"/>
  <c r="BS11" i="1" s="1"/>
  <c r="AW48" i="4" s="1"/>
  <c r="O10" i="1"/>
  <c r="AF14" i="1"/>
  <c r="AF11" i="1" s="1"/>
  <c r="J48" i="4" s="1"/>
  <c r="AL14" i="1"/>
  <c r="AL11" i="1" s="1"/>
  <c r="P48" i="4" s="1"/>
  <c r="AC2" i="1"/>
  <c r="AC7" i="1" s="1"/>
  <c r="AW14" i="1"/>
  <c r="AW11" i="1" s="1"/>
  <c r="AA48" i="4" s="1"/>
  <c r="AP14" i="1"/>
  <c r="AP11" i="1" s="1"/>
  <c r="T48" i="4" s="1"/>
  <c r="AE47" i="4"/>
  <c r="BQ14" i="1"/>
  <c r="BQ11" i="1" s="1"/>
  <c r="AU48" i="4" s="1"/>
  <c r="BH14" i="1"/>
  <c r="BH11" i="1" s="1"/>
  <c r="AL48" i="4" s="1"/>
  <c r="BM14" i="1"/>
  <c r="BM11" i="1" s="1"/>
  <c r="AQ48" i="4" s="1"/>
  <c r="Y14" i="1"/>
  <c r="Y11" i="1" s="1"/>
  <c r="BN10" i="1"/>
  <c r="AR47" i="4" s="1"/>
  <c r="W10" i="1"/>
  <c r="AK14" i="1"/>
  <c r="AK11" i="1" s="1"/>
  <c r="O48" i="4" s="1"/>
  <c r="BO10" i="1"/>
  <c r="AS47" i="4" s="1"/>
  <c r="U14" i="1"/>
  <c r="U11" i="1" s="1"/>
  <c r="BA47" i="4"/>
  <c r="AD10" i="1"/>
  <c r="H47" i="4" s="1"/>
  <c r="AV14" i="1"/>
  <c r="AV11" i="1" s="1"/>
  <c r="Z48" i="4" s="1"/>
  <c r="AE14" i="1"/>
  <c r="AE11" i="1" s="1"/>
  <c r="I48" i="4" s="1"/>
  <c r="BO14" i="1"/>
  <c r="BO11" i="1" s="1"/>
  <c r="AS48" i="4" s="1"/>
  <c r="BP14" i="1"/>
  <c r="BP11" i="1" s="1"/>
  <c r="AT48" i="4" s="1"/>
  <c r="AI14" i="1"/>
  <c r="AI11" i="1" s="1"/>
  <c r="M48" i="4" s="1"/>
  <c r="AJ14" i="1"/>
  <c r="AJ11" i="1" s="1"/>
  <c r="N48" i="4" s="1"/>
  <c r="AN14" i="1"/>
  <c r="AN11" i="1" s="1"/>
  <c r="R48" i="4" s="1"/>
  <c r="AT14" i="1"/>
  <c r="AT11" i="1" s="1"/>
  <c r="X48" i="4" s="1"/>
  <c r="H22" i="1"/>
  <c r="BI14" i="1"/>
  <c r="BI11" i="1" s="1"/>
  <c r="AM48" i="4" s="1"/>
  <c r="BL14" i="1"/>
  <c r="BL11" i="1" s="1"/>
  <c r="AP48" i="4" s="1"/>
  <c r="AH47" i="4"/>
  <c r="BN14" i="1"/>
  <c r="BN11" i="1" s="1"/>
  <c r="AR48" i="4" s="1"/>
  <c r="BB14" i="1"/>
  <c r="BB11" i="1" s="1"/>
  <c r="AF48" i="4" s="1"/>
  <c r="AA10" i="1"/>
  <c r="BR14" i="1"/>
  <c r="BR11" i="1" s="1"/>
  <c r="AV48" i="4" s="1"/>
  <c r="BU14" i="1"/>
  <c r="BU11" i="1" s="1"/>
  <c r="AY48" i="4" s="1"/>
  <c r="AP10" i="1"/>
  <c r="T47" i="4" s="1"/>
  <c r="BJ14" i="1"/>
  <c r="BJ11" i="1" s="1"/>
  <c r="AN48" i="4" s="1"/>
  <c r="BD14" i="1"/>
  <c r="BD11" i="1" s="1"/>
  <c r="AH48" i="4" s="1"/>
  <c r="P14" i="1"/>
  <c r="P11" i="1" s="1"/>
  <c r="AY14" i="1"/>
  <c r="AY11" i="1" s="1"/>
  <c r="AC48" i="4" s="1"/>
  <c r="W14" i="1"/>
  <c r="W11" i="1" s="1"/>
  <c r="BE14" i="1"/>
  <c r="BE11" i="1" s="1"/>
  <c r="AI48" i="4" s="1"/>
  <c r="BG14" i="1"/>
  <c r="BG11" i="1" s="1"/>
  <c r="AK48" i="4" s="1"/>
  <c r="AC10" i="1"/>
  <c r="G47" i="4" s="1"/>
  <c r="X10" i="1"/>
  <c r="L10" i="1"/>
  <c r="BL10" i="1"/>
  <c r="AP47" i="4" s="1"/>
  <c r="AS14" i="1"/>
  <c r="AS11" i="1" s="1"/>
  <c r="W48" i="4" s="1"/>
  <c r="AC14" i="1"/>
  <c r="AC11" i="1" s="1"/>
  <c r="G48" i="4" s="1"/>
  <c r="U10" i="1"/>
  <c r="A8" i="1"/>
  <c r="A31" i="1"/>
  <c r="A20" i="1"/>
  <c r="A46" i="1"/>
  <c r="A42" i="1"/>
  <c r="A16" i="1"/>
  <c r="A12" i="1"/>
  <c r="A4" i="1"/>
  <c r="A48" i="1"/>
  <c r="A26" i="1"/>
  <c r="A22" i="1"/>
  <c r="A18" i="1"/>
  <c r="A10" i="1"/>
  <c r="A6" i="1"/>
  <c r="A21" i="1"/>
  <c r="A1" i="1"/>
  <c r="A9" i="1"/>
  <c r="A7" i="1"/>
  <c r="A35" i="1"/>
  <c r="A47" i="1"/>
  <c r="A45" i="1"/>
  <c r="A43" i="1"/>
  <c r="A29" i="1"/>
  <c r="A25" i="1"/>
  <c r="A23" i="1"/>
  <c r="A19" i="1"/>
  <c r="A15" i="1"/>
  <c r="A13" i="1"/>
  <c r="A3" i="1"/>
  <c r="A38" i="1"/>
  <c r="A36" i="1"/>
  <c r="A2" i="1"/>
  <c r="A40" i="1"/>
  <c r="A34" i="1"/>
  <c r="A32" i="1"/>
  <c r="A30" i="1"/>
  <c r="A28" i="1"/>
  <c r="A24" i="1"/>
  <c r="A14" i="1"/>
  <c r="A11" i="1"/>
  <c r="A5" i="1"/>
  <c r="A37" i="1"/>
  <c r="A33" i="1"/>
  <c r="A44" i="1"/>
  <c r="A17" i="1"/>
  <c r="A41" i="1"/>
  <c r="A39" i="1"/>
  <c r="BB7" i="1" l="1"/>
  <c r="AE44" i="4"/>
  <c r="AC1" i="1"/>
  <c r="AC4" i="1" s="1"/>
  <c r="BA1" i="1"/>
  <c r="BA4" i="1" s="1"/>
  <c r="BA5" i="1" s="1"/>
  <c r="AE42" i="4" s="1"/>
  <c r="I22" i="1"/>
  <c r="J22" i="1" s="1"/>
  <c r="G33" i="4"/>
  <c r="G34" i="4"/>
  <c r="BB1" i="1" l="1"/>
  <c r="BB4" i="1" s="1"/>
  <c r="G35" i="4"/>
  <c r="BC7" i="1"/>
  <c r="AF44" i="4"/>
  <c r="BA9" i="1"/>
  <c r="AE46" i="4" s="1"/>
  <c r="BA8" i="1"/>
  <c r="AE45" i="4" s="1"/>
  <c r="BA6" i="1"/>
  <c r="AE43" i="4" s="1"/>
  <c r="J21" i="1"/>
  <c r="J20" i="1"/>
  <c r="BC1" i="1" l="1"/>
  <c r="BD1" i="1" s="1"/>
  <c r="BD7" i="1"/>
  <c r="AG44" i="4"/>
  <c r="BB8" i="1"/>
  <c r="AF45" i="4" s="1"/>
  <c r="BB5" i="1"/>
  <c r="AF42" i="4" s="1"/>
  <c r="BB9" i="1"/>
  <c r="AF46" i="4" s="1"/>
  <c r="BB6" i="1"/>
  <c r="AF43" i="4" s="1"/>
  <c r="G44" i="4"/>
  <c r="BC4" i="1" l="1"/>
  <c r="BC6" i="1" s="1"/>
  <c r="AG43" i="4" s="1"/>
  <c r="BE7" i="1"/>
  <c r="AH44" i="4"/>
  <c r="BC8" i="1"/>
  <c r="AG45" i="4" s="1"/>
  <c r="BC9" i="1"/>
  <c r="AG46" i="4" s="1"/>
  <c r="BE1" i="1"/>
  <c r="BD4" i="1"/>
  <c r="AD7" i="1"/>
  <c r="H44" i="4" s="1"/>
  <c r="BC5" i="1" l="1"/>
  <c r="AG42" i="4" s="1"/>
  <c r="AI44" i="4"/>
  <c r="BF7" i="1"/>
  <c r="BF1" i="1"/>
  <c r="BE4" i="1"/>
  <c r="BD6" i="1"/>
  <c r="AH43" i="4" s="1"/>
  <c r="BD5" i="1"/>
  <c r="AH42" i="4" s="1"/>
  <c r="BD8" i="1"/>
  <c r="AH45" i="4" s="1"/>
  <c r="BD9" i="1"/>
  <c r="AH46" i="4" s="1"/>
  <c r="AE7" i="1"/>
  <c r="I44" i="4" s="1"/>
  <c r="BG7" i="1" l="1"/>
  <c r="AJ44" i="4"/>
  <c r="BE8" i="1"/>
  <c r="AI45" i="4" s="1"/>
  <c r="BE6" i="1"/>
  <c r="AI43" i="4" s="1"/>
  <c r="BE5" i="1"/>
  <c r="AI42" i="4" s="1"/>
  <c r="BE9" i="1"/>
  <c r="AI46" i="4" s="1"/>
  <c r="BF4" i="1"/>
  <c r="BG1" i="1"/>
  <c r="AF7" i="1"/>
  <c r="J44" i="4" s="1"/>
  <c r="BH7" i="1" l="1"/>
  <c r="AK44" i="4"/>
  <c r="BG4" i="1"/>
  <c r="BH1" i="1"/>
  <c r="BF9" i="1"/>
  <c r="AJ46" i="4" s="1"/>
  <c r="BF8" i="1"/>
  <c r="AJ45" i="4" s="1"/>
  <c r="BF6" i="1"/>
  <c r="AJ43" i="4" s="1"/>
  <c r="BF5" i="1"/>
  <c r="AJ42" i="4" s="1"/>
  <c r="AG7" i="1"/>
  <c r="K44" i="4" s="1"/>
  <c r="BI7" i="1" l="1"/>
  <c r="AL44" i="4"/>
  <c r="BI1" i="1"/>
  <c r="BH4" i="1"/>
  <c r="BG6" i="1"/>
  <c r="AK43" i="4" s="1"/>
  <c r="BG8" i="1"/>
  <c r="AK45" i="4" s="1"/>
  <c r="BG5" i="1"/>
  <c r="AK42" i="4" s="1"/>
  <c r="BG9" i="1"/>
  <c r="AK46" i="4" s="1"/>
  <c r="AD1" i="1"/>
  <c r="AD4" i="1" s="1"/>
  <c r="AH7" i="1"/>
  <c r="L44" i="4" s="1"/>
  <c r="BJ7" i="1" l="1"/>
  <c r="AM44" i="4"/>
  <c r="BH5" i="1"/>
  <c r="AL42" i="4" s="1"/>
  <c r="BH9" i="1"/>
  <c r="AL46" i="4" s="1"/>
  <c r="BH8" i="1"/>
  <c r="AL45" i="4" s="1"/>
  <c r="BH6" i="1"/>
  <c r="AL43" i="4" s="1"/>
  <c r="BI4" i="1"/>
  <c r="BJ1" i="1"/>
  <c r="AI7" i="1"/>
  <c r="M44" i="4" s="1"/>
  <c r="AE1" i="1"/>
  <c r="AE4" i="1" s="1"/>
  <c r="AC5" i="1"/>
  <c r="G42" i="4" s="1"/>
  <c r="AC9" i="1"/>
  <c r="G46" i="4" s="1"/>
  <c r="AC8" i="1"/>
  <c r="G45" i="4" s="1"/>
  <c r="AC6" i="1"/>
  <c r="G43" i="4" s="1"/>
  <c r="BK7" i="1" l="1"/>
  <c r="AN44" i="4"/>
  <c r="BJ4" i="1"/>
  <c r="BK1" i="1"/>
  <c r="BI6" i="1"/>
  <c r="AM43" i="4" s="1"/>
  <c r="BI9" i="1"/>
  <c r="AM46" i="4" s="1"/>
  <c r="BI8" i="1"/>
  <c r="AM45" i="4" s="1"/>
  <c r="BI5" i="1"/>
  <c r="AM42" i="4" s="1"/>
  <c r="AD6" i="1"/>
  <c r="H43" i="4" s="1"/>
  <c r="AD8" i="1"/>
  <c r="H45" i="4" s="1"/>
  <c r="AD5" i="1"/>
  <c r="H42" i="4" s="1"/>
  <c r="AD9" i="1"/>
  <c r="H46" i="4" s="1"/>
  <c r="AF1" i="1"/>
  <c r="AF4" i="1" s="1"/>
  <c r="AJ7" i="1"/>
  <c r="N44" i="4" s="1"/>
  <c r="BL7" i="1" l="1"/>
  <c r="AO44" i="4"/>
  <c r="BK4" i="1"/>
  <c r="BL1" i="1"/>
  <c r="BJ8" i="1"/>
  <c r="AN45" i="4" s="1"/>
  <c r="BJ9" i="1"/>
  <c r="AN46" i="4" s="1"/>
  <c r="BJ6" i="1"/>
  <c r="AN43" i="4" s="1"/>
  <c r="BJ5" i="1"/>
  <c r="AN42" i="4" s="1"/>
  <c r="AK7" i="1"/>
  <c r="O44" i="4" s="1"/>
  <c r="AE9" i="1"/>
  <c r="I46" i="4" s="1"/>
  <c r="AE8" i="1"/>
  <c r="I45" i="4" s="1"/>
  <c r="AE6" i="1"/>
  <c r="I43" i="4" s="1"/>
  <c r="AE5" i="1"/>
  <c r="I42" i="4" s="1"/>
  <c r="AG1" i="1"/>
  <c r="AG4" i="1" s="1"/>
  <c r="BM7" i="1" l="1"/>
  <c r="AP44" i="4"/>
  <c r="BL4" i="1"/>
  <c r="BM1" i="1"/>
  <c r="BK8" i="1"/>
  <c r="AO45" i="4" s="1"/>
  <c r="BK5" i="1"/>
  <c r="AO42" i="4" s="1"/>
  <c r="BK6" i="1"/>
  <c r="AO43" i="4" s="1"/>
  <c r="BK9" i="1"/>
  <c r="AO46" i="4" s="1"/>
  <c r="AF8" i="1"/>
  <c r="J45" i="4" s="1"/>
  <c r="AF9" i="1"/>
  <c r="J46" i="4" s="1"/>
  <c r="AF6" i="1"/>
  <c r="J43" i="4" s="1"/>
  <c r="AF5" i="1"/>
  <c r="J42" i="4" s="1"/>
  <c r="AL7" i="1"/>
  <c r="P44" i="4" s="1"/>
  <c r="AH1" i="1"/>
  <c r="AH4" i="1" s="1"/>
  <c r="AQ44" i="4" l="1"/>
  <c r="BN7" i="1"/>
  <c r="BM4" i="1"/>
  <c r="BN1" i="1"/>
  <c r="BL5" i="1"/>
  <c r="AP42" i="4" s="1"/>
  <c r="BL6" i="1"/>
  <c r="AP43" i="4" s="1"/>
  <c r="BL9" i="1"/>
  <c r="AP46" i="4" s="1"/>
  <c r="BL8" i="1"/>
  <c r="AP45" i="4" s="1"/>
  <c r="AM7" i="1"/>
  <c r="Q44" i="4" s="1"/>
  <c r="AG9" i="1"/>
  <c r="K46" i="4" s="1"/>
  <c r="AG5" i="1"/>
  <c r="K42" i="4" s="1"/>
  <c r="AG8" i="1"/>
  <c r="K45" i="4" s="1"/>
  <c r="AG6" i="1"/>
  <c r="K43" i="4" s="1"/>
  <c r="AI1" i="1"/>
  <c r="AI4" i="1" s="1"/>
  <c r="BO7" i="1" l="1"/>
  <c r="AR44" i="4"/>
  <c r="BO1" i="1"/>
  <c r="BN4" i="1"/>
  <c r="BM5" i="1"/>
  <c r="AQ42" i="4" s="1"/>
  <c r="BM9" i="1"/>
  <c r="AQ46" i="4" s="1"/>
  <c r="BM6" i="1"/>
  <c r="AQ43" i="4" s="1"/>
  <c r="BM8" i="1"/>
  <c r="AQ45" i="4" s="1"/>
  <c r="AH9" i="1"/>
  <c r="L46" i="4" s="1"/>
  <c r="AH6" i="1"/>
  <c r="L43" i="4" s="1"/>
  <c r="AH5" i="1"/>
  <c r="L42" i="4" s="1"/>
  <c r="AH8" i="1"/>
  <c r="L45" i="4" s="1"/>
  <c r="AJ1" i="1"/>
  <c r="AJ4" i="1" s="1"/>
  <c r="AN7" i="1"/>
  <c r="R44" i="4" s="1"/>
  <c r="AS44" i="4" l="1"/>
  <c r="BP7" i="1"/>
  <c r="BN6" i="1"/>
  <c r="AR43" i="4" s="1"/>
  <c r="BN5" i="1"/>
  <c r="AR42" i="4" s="1"/>
  <c r="BN9" i="1"/>
  <c r="AR46" i="4" s="1"/>
  <c r="BN8" i="1"/>
  <c r="AR45" i="4" s="1"/>
  <c r="BO4" i="1"/>
  <c r="BP1" i="1"/>
  <c r="AO7" i="1"/>
  <c r="S44" i="4" s="1"/>
  <c r="AI9" i="1"/>
  <c r="M46" i="4" s="1"/>
  <c r="AI5" i="1"/>
  <c r="M42" i="4" s="1"/>
  <c r="AI6" i="1"/>
  <c r="M43" i="4" s="1"/>
  <c r="AI8" i="1"/>
  <c r="M45" i="4" s="1"/>
  <c r="AK1" i="1"/>
  <c r="AK4" i="1" s="1"/>
  <c r="AT44" i="4" l="1"/>
  <c r="BQ7" i="1"/>
  <c r="BO9" i="1"/>
  <c r="AS46" i="4" s="1"/>
  <c r="BO8" i="1"/>
  <c r="AS45" i="4" s="1"/>
  <c r="BO5" i="1"/>
  <c r="AS42" i="4" s="1"/>
  <c r="BO6" i="1"/>
  <c r="AS43" i="4" s="1"/>
  <c r="BP4" i="1"/>
  <c r="BQ1" i="1"/>
  <c r="AJ9" i="1"/>
  <c r="N46" i="4" s="1"/>
  <c r="AJ8" i="1"/>
  <c r="N45" i="4" s="1"/>
  <c r="AJ6" i="1"/>
  <c r="N43" i="4" s="1"/>
  <c r="AJ5" i="1"/>
  <c r="N42" i="4" s="1"/>
  <c r="AL1" i="1"/>
  <c r="AL4" i="1" s="1"/>
  <c r="AP7" i="1"/>
  <c r="T44" i="4" s="1"/>
  <c r="BR7" i="1" l="1"/>
  <c r="AU44" i="4"/>
  <c r="BR1" i="1"/>
  <c r="BQ4" i="1"/>
  <c r="BP8" i="1"/>
  <c r="AT45" i="4" s="1"/>
  <c r="BP5" i="1"/>
  <c r="AT42" i="4" s="1"/>
  <c r="BP9" i="1"/>
  <c r="AT46" i="4" s="1"/>
  <c r="BP6" i="1"/>
  <c r="AT43" i="4" s="1"/>
  <c r="AQ7" i="1"/>
  <c r="U44" i="4" s="1"/>
  <c r="AM1" i="1"/>
  <c r="AM4" i="1" s="1"/>
  <c r="AK8" i="1"/>
  <c r="O45" i="4" s="1"/>
  <c r="AK5" i="1"/>
  <c r="O42" i="4" s="1"/>
  <c r="AK6" i="1"/>
  <c r="O43" i="4" s="1"/>
  <c r="AK9" i="1"/>
  <c r="O46" i="4" s="1"/>
  <c r="AV44" i="4" l="1"/>
  <c r="BS7" i="1"/>
  <c r="BQ5" i="1"/>
  <c r="AU42" i="4" s="1"/>
  <c r="BQ6" i="1"/>
  <c r="AU43" i="4" s="1"/>
  <c r="BQ8" i="1"/>
  <c r="AU45" i="4" s="1"/>
  <c r="BQ9" i="1"/>
  <c r="AU46" i="4" s="1"/>
  <c r="BR4" i="1"/>
  <c r="BS1" i="1"/>
  <c r="AL5" i="1"/>
  <c r="P42" i="4" s="1"/>
  <c r="AL6" i="1"/>
  <c r="P43" i="4" s="1"/>
  <c r="AL8" i="1"/>
  <c r="P45" i="4" s="1"/>
  <c r="AL9" i="1"/>
  <c r="P46" i="4" s="1"/>
  <c r="AN1" i="1"/>
  <c r="AN4" i="1" s="1"/>
  <c r="AR7" i="1"/>
  <c r="V44" i="4" s="1"/>
  <c r="BT7" i="1" l="1"/>
  <c r="AW44" i="4"/>
  <c r="BT1" i="1"/>
  <c r="BS4" i="1"/>
  <c r="BR9" i="1"/>
  <c r="AV46" i="4" s="1"/>
  <c r="BR5" i="1"/>
  <c r="AV42" i="4" s="1"/>
  <c r="BR8" i="1"/>
  <c r="AV45" i="4" s="1"/>
  <c r="BR6" i="1"/>
  <c r="AV43" i="4" s="1"/>
  <c r="AS7" i="1"/>
  <c r="W44" i="4" s="1"/>
  <c r="AM6" i="1"/>
  <c r="Q43" i="4" s="1"/>
  <c r="AM8" i="1"/>
  <c r="Q45" i="4" s="1"/>
  <c r="AM9" i="1"/>
  <c r="Q46" i="4" s="1"/>
  <c r="AM5" i="1"/>
  <c r="Q42" i="4" s="1"/>
  <c r="AO1" i="1"/>
  <c r="AO4" i="1" s="1"/>
  <c r="AX44" i="4" l="1"/>
  <c r="BU7" i="1"/>
  <c r="BU1" i="1"/>
  <c r="BT4" i="1"/>
  <c r="BS9" i="1"/>
  <c r="AW46" i="4" s="1"/>
  <c r="BS8" i="1"/>
  <c r="AW45" i="4" s="1"/>
  <c r="BS5" i="1"/>
  <c r="AW42" i="4" s="1"/>
  <c r="BS6" i="1"/>
  <c r="AW43" i="4" s="1"/>
  <c r="AP1" i="1"/>
  <c r="AP4" i="1" s="1"/>
  <c r="AN6" i="1"/>
  <c r="R43" i="4" s="1"/>
  <c r="AN8" i="1"/>
  <c r="R45" i="4" s="1"/>
  <c r="AN9" i="1"/>
  <c r="R46" i="4" s="1"/>
  <c r="AN5" i="1"/>
  <c r="R42" i="4" s="1"/>
  <c r="AT7" i="1"/>
  <c r="X44" i="4" s="1"/>
  <c r="AY44" i="4" l="1"/>
  <c r="BV7" i="1"/>
  <c r="BT5" i="1"/>
  <c r="AX42" i="4" s="1"/>
  <c r="BT6" i="1"/>
  <c r="AX43" i="4" s="1"/>
  <c r="BT9" i="1"/>
  <c r="AX46" i="4" s="1"/>
  <c r="BT8" i="1"/>
  <c r="AX45" i="4" s="1"/>
  <c r="BU4" i="1"/>
  <c r="BV1" i="1"/>
  <c r="AU7" i="1"/>
  <c r="Y44" i="4" s="1"/>
  <c r="AO8" i="1"/>
  <c r="S45" i="4" s="1"/>
  <c r="AO6" i="1"/>
  <c r="S43" i="4" s="1"/>
  <c r="AO9" i="1"/>
  <c r="S46" i="4" s="1"/>
  <c r="AO5" i="1"/>
  <c r="S42" i="4" s="1"/>
  <c r="AQ1" i="1"/>
  <c r="AQ4" i="1" s="1"/>
  <c r="AZ44" i="4" l="1"/>
  <c r="BW7" i="1"/>
  <c r="BW1" i="1"/>
  <c r="BV4" i="1"/>
  <c r="BU5" i="1"/>
  <c r="AY42" i="4" s="1"/>
  <c r="BU8" i="1"/>
  <c r="AY45" i="4" s="1"/>
  <c r="BU6" i="1"/>
  <c r="AY43" i="4" s="1"/>
  <c r="BU9" i="1"/>
  <c r="AY46" i="4" s="1"/>
  <c r="AP9" i="1"/>
  <c r="T46" i="4" s="1"/>
  <c r="AP5" i="1"/>
  <c r="T42" i="4" s="1"/>
  <c r="AP8" i="1"/>
  <c r="T45" i="4" s="1"/>
  <c r="AP6" i="1"/>
  <c r="T43" i="4" s="1"/>
  <c r="AR1" i="1"/>
  <c r="AR4" i="1" s="1"/>
  <c r="AV7" i="1"/>
  <c r="Z44" i="4" s="1"/>
  <c r="BX7" i="1" l="1"/>
  <c r="BB44" i="4" s="1"/>
  <c r="BA44" i="4"/>
  <c r="BV5" i="1"/>
  <c r="AZ42" i="4" s="1"/>
  <c r="BV9" i="1"/>
  <c r="AZ46" i="4" s="1"/>
  <c r="BV8" i="1"/>
  <c r="AZ45" i="4" s="1"/>
  <c r="BV6" i="1"/>
  <c r="AZ43" i="4" s="1"/>
  <c r="BX1" i="1"/>
  <c r="BX4" i="1" s="1"/>
  <c r="BW4" i="1"/>
  <c r="AQ6" i="1"/>
  <c r="U43" i="4" s="1"/>
  <c r="AQ9" i="1"/>
  <c r="U46" i="4" s="1"/>
  <c r="AQ5" i="1"/>
  <c r="U42" i="4" s="1"/>
  <c r="AQ8" i="1"/>
  <c r="U45" i="4" s="1"/>
  <c r="AS1" i="1"/>
  <c r="AS4" i="1" s="1"/>
  <c r="AW7" i="1"/>
  <c r="AA44" i="4" s="1"/>
  <c r="BW8" i="1" l="1"/>
  <c r="BA45" i="4" s="1"/>
  <c r="BW6" i="1"/>
  <c r="BA43" i="4" s="1"/>
  <c r="BW5" i="1"/>
  <c r="BA42" i="4" s="1"/>
  <c r="BW9" i="1"/>
  <c r="BA46" i="4" s="1"/>
  <c r="BX8" i="1"/>
  <c r="BB45" i="4" s="1"/>
  <c r="BX5" i="1"/>
  <c r="BB42" i="4" s="1"/>
  <c r="BX9" i="1"/>
  <c r="BB46" i="4" s="1"/>
  <c r="BX6" i="1"/>
  <c r="BB43" i="4" s="1"/>
  <c r="AR5" i="1"/>
  <c r="V42" i="4" s="1"/>
  <c r="AR9" i="1"/>
  <c r="V46" i="4" s="1"/>
  <c r="AR6" i="1"/>
  <c r="V43" i="4" s="1"/>
  <c r="AR8" i="1"/>
  <c r="V45" i="4" s="1"/>
  <c r="AX7" i="1"/>
  <c r="AB44" i="4" s="1"/>
  <c r="AT1" i="1"/>
  <c r="AT4" i="1" s="1"/>
  <c r="AY7" i="1" l="1"/>
  <c r="AC44" i="4" s="1"/>
  <c r="AS6" i="1"/>
  <c r="W43" i="4" s="1"/>
  <c r="AS8" i="1"/>
  <c r="W45" i="4" s="1"/>
  <c r="AS9" i="1"/>
  <c r="W46" i="4" s="1"/>
  <c r="AS5" i="1"/>
  <c r="W42" i="4" s="1"/>
  <c r="AU1" i="1"/>
  <c r="AU4" i="1" s="1"/>
  <c r="AT6" i="1" l="1"/>
  <c r="X43" i="4" s="1"/>
  <c r="AT5" i="1"/>
  <c r="X42" i="4" s="1"/>
  <c r="AT8" i="1"/>
  <c r="X45" i="4" s="1"/>
  <c r="AT9" i="1"/>
  <c r="X46" i="4" s="1"/>
  <c r="AV1" i="1"/>
  <c r="AV4" i="1" s="1"/>
  <c r="AZ7" i="1"/>
  <c r="AD44" i="4" s="1"/>
  <c r="AW1" i="1" l="1"/>
  <c r="AW4" i="1" s="1"/>
  <c r="AU6" i="1"/>
  <c r="Y43" i="4" s="1"/>
  <c r="AU8" i="1"/>
  <c r="Y45" i="4" s="1"/>
  <c r="AU9" i="1"/>
  <c r="Y46" i="4" s="1"/>
  <c r="AU5" i="1"/>
  <c r="Y42" i="4" s="1"/>
  <c r="AV8" i="1" l="1"/>
  <c r="Z45" i="4" s="1"/>
  <c r="AV9" i="1"/>
  <c r="Z46" i="4" s="1"/>
  <c r="AV5" i="1"/>
  <c r="Z42" i="4" s="1"/>
  <c r="AV6" i="1"/>
  <c r="Z43" i="4" s="1"/>
  <c r="AX1" i="1"/>
  <c r="AX4" i="1" s="1"/>
  <c r="AW6" i="1" l="1"/>
  <c r="AA43" i="4" s="1"/>
  <c r="AW9" i="1"/>
  <c r="AA46" i="4" s="1"/>
  <c r="AW8" i="1"/>
  <c r="AA45" i="4" s="1"/>
  <c r="AW5" i="1"/>
  <c r="AA42" i="4" s="1"/>
  <c r="AY1" i="1"/>
  <c r="AY4" i="1" s="1"/>
  <c r="AX8" i="1" l="1"/>
  <c r="AB45" i="4" s="1"/>
  <c r="AX6" i="1"/>
  <c r="AB43" i="4" s="1"/>
  <c r="AX9" i="1"/>
  <c r="AB46" i="4" s="1"/>
  <c r="AX5" i="1"/>
  <c r="AB42" i="4" s="1"/>
  <c r="AZ1" i="1"/>
  <c r="AZ4" i="1" s="1"/>
  <c r="AY5" i="1" l="1"/>
  <c r="AC42" i="4" s="1"/>
  <c r="AY9" i="1"/>
  <c r="AC46" i="4" s="1"/>
  <c r="AY6" i="1"/>
  <c r="AC43" i="4" s="1"/>
  <c r="AY8" i="1"/>
  <c r="AC45" i="4" s="1"/>
  <c r="AZ9" i="1"/>
  <c r="AD46" i="4" s="1"/>
  <c r="AZ8" i="1"/>
  <c r="AD45" i="4" s="1"/>
  <c r="AZ6" i="1"/>
  <c r="AD43" i="4" s="1"/>
  <c r="AZ5" i="1"/>
  <c r="AD42" i="4" s="1"/>
</calcChain>
</file>

<file path=xl/sharedStrings.xml><?xml version="1.0" encoding="utf-8"?>
<sst xmlns="http://schemas.openxmlformats.org/spreadsheetml/2006/main" count="98" uniqueCount="41">
  <si>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</si>
  <si>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</si>
  <si>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</si>
  <si>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</si>
  <si>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</si>
  <si>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</si>
  <si>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</si>
  <si>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</si>
  <si>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</si>
  <si>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</si>
  <si>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</si>
  <si>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</si>
  <si>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</si>
  <si>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</si>
  <si>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</si>
  <si>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</si>
  <si>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</si>
  <si>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</si>
  <si>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</si>
  <si>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</si>
  <si>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</si>
  <si>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</si>
  <si>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</si>
  <si>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</si>
  <si>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</si>
  <si>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</si>
  <si>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</si>
  <si>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</si>
  <si>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</si>
  <si>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</si>
  <si>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Standardavvik (basert på gjennomsnitt fra året før*):</t>
  </si>
  <si>
    <t>Gjennomsnitt fra året før*:</t>
  </si>
  <si>
    <t>Snitt + 3 standardavvik til glidende snitt**:</t>
  </si>
  <si>
    <t>Snitt (Gjennomsnitt fra året før i %):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</si>
  <si>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</si>
  <si>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</si>
  <si>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</si>
  <si>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Andel (%)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</si>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</sst>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0" xfId="0" applyNumberFormat="1" applyFill="1" applyBorder="1" applyAlignment="1">
      <alignment horizontal="center" vertical="top" wrapText="1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 applyAlignment="1">
      <alignment vertical="top" wrapText="1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0" fontId="3" fillId="3" borderId="0" xfId="0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49" fontId="2" fillId="3" borderId="0" xfId="0" applyNumberFormat="1" applyFont="1" applyFill="1" applyBorder="1" applyAlignment="1">
      <alignment vertical="top"/>
    </xf>
    <xf numFmtId="49" fontId="0" fillId="3" borderId="0" xfId="0" applyNumberFormat="1" applyFill="1" applyBorder="1" applyAlignment="1">
      <alignment vertical="top"/>
    </xf>
    <xf numFmtId="49" fontId="0" fillId="3" borderId="0" xfId="0" applyNumberFormat="1" applyFill="1" applyBorder="1" applyAlignment="1"/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2" fillId="3" borderId="0" xfId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6" fillId="0" borderId="0" xfId="0" applyFont="1" applyAlignment="1"/>
    <xf numFmtId="0" fontId="2" fillId="2" borderId="1" xfId="0" applyNumberFormat="1" applyFont="1" applyFill="1" applyBorder="1" applyAlignment="1">
      <alignment vertical="top"/>
    </xf>
    <xf numFmtId="0" fontId="0" fillId="3" borderId="0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2" fillId="3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 b="0" i="0" baseline="0">
                <a:effectLst/>
              </a:rPr>
              <a:t>Andel sykehusopphold med skade (%)</a:t>
            </a:r>
            <a:endParaRPr lang="nb-NO" sz="2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9.724646142893982E-2"/>
          <c:w val="0.83172478658317806"/>
          <c:h val="0.72203171365995578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resultat!$F$42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resultat!$G$41:$BB$41</c:f>
              <c:strCache>
                <c:ptCount val="47"/>
                <c:pt idx="0">
                  <c:v>2023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</c:strCache>
            </c:strRef>
          </c:cat>
          <c:val>
            <c:numRef>
              <c:f>resultat!$G$42:$BB$42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5-44AF-97CD-D9F5B4CD61BF}"/>
            </c:ext>
          </c:extLst>
        </c:ser>
        <c:ser>
          <c:idx val="1"/>
          <c:order val="1"/>
          <c:tx>
            <c:strRef>
              <c:f>resultat!$F$43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resultat!$G$41:$BB$41</c:f>
              <c:strCache>
                <c:ptCount val="47"/>
                <c:pt idx="0">
                  <c:v>2023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</c:strCache>
            </c:strRef>
          </c:cat>
          <c:val>
            <c:numRef>
              <c:f>resultat!$G$43:$BB$43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5-44AF-97CD-D9F5B4CD61BF}"/>
            </c:ext>
          </c:extLst>
        </c:ser>
        <c:ser>
          <c:idx val="2"/>
          <c:order val="2"/>
          <c:tx>
            <c:strRef>
              <c:f>resultat!$F$44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resultat!$G$41:$BB$41</c:f>
              <c:strCache>
                <c:ptCount val="47"/>
                <c:pt idx="0">
                  <c:v>2023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</c:strCache>
            </c:strRef>
          </c:cat>
          <c:val>
            <c:numRef>
              <c:f>resultat!$G$44:$BB$44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5-44AF-97CD-D9F5B4CD61BF}"/>
            </c:ext>
          </c:extLst>
        </c:ser>
        <c:ser>
          <c:idx val="3"/>
          <c:order val="3"/>
          <c:tx>
            <c:strRef>
              <c:f>resultat!$F$45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resultat!$G$41:$BB$41</c:f>
              <c:strCache>
                <c:ptCount val="47"/>
                <c:pt idx="0">
                  <c:v>2023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</c:strCache>
            </c:strRef>
          </c:cat>
          <c:val>
            <c:numRef>
              <c:f>resultat!$G$45:$BB$45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95-44AF-97CD-D9F5B4CD61BF}"/>
            </c:ext>
          </c:extLst>
        </c:ser>
        <c:ser>
          <c:idx val="4"/>
          <c:order val="4"/>
          <c:tx>
            <c:strRef>
              <c:f>resultat!$F$46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resultat!$G$41:$BB$41</c:f>
              <c:strCache>
                <c:ptCount val="47"/>
                <c:pt idx="0">
                  <c:v>2023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</c:strCache>
            </c:strRef>
          </c:cat>
          <c:val>
            <c:numRef>
              <c:f>resultat!$G$46:$BB$46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5-44AF-97CD-D9F5B4CD61BF}"/>
            </c:ext>
          </c:extLst>
        </c:ser>
        <c:ser>
          <c:idx val="5"/>
          <c:order val="5"/>
          <c:tx>
            <c:strRef>
              <c:f>resultat!$F$47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resultat!$G$41:$BB$41</c:f>
              <c:strCache>
                <c:ptCount val="47"/>
                <c:pt idx="0">
                  <c:v>2023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</c:strCache>
            </c:strRef>
          </c:cat>
          <c:val>
            <c:numRef>
              <c:f>resultat!$G$47:$BB$47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95-44AF-97CD-D9F5B4CD61BF}"/>
            </c:ext>
          </c:extLst>
        </c:ser>
        <c:ser>
          <c:idx val="6"/>
          <c:order val="6"/>
          <c:tx>
            <c:strRef>
              <c:f>resultat!$F$48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resultat!$G$41:$BB$41</c:f>
              <c:strCache>
                <c:ptCount val="47"/>
                <c:pt idx="0">
                  <c:v>2023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2024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</c:strCache>
            </c:strRef>
          </c:cat>
          <c:val>
            <c:numRef>
              <c:f>resultat!$G$48:$BB$48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95-44AF-97CD-D9F5B4CD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64864"/>
        <c:axId val="169366656"/>
      </c:lineChart>
      <c:catAx>
        <c:axId val="1693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6936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93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69364864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02958596144065"/>
          <c:y val="0.17622319021430027"/>
          <c:w val="0.11437529296621518"/>
          <c:h val="0.571517831950918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</xdr:row>
      <xdr:rowOff>64078</xdr:rowOff>
    </xdr:from>
    <xdr:to>
      <xdr:col>86</xdr:col>
      <xdr:colOff>123824</xdr:colOff>
      <xdr:row>29</xdr:row>
      <xdr:rowOff>24246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26</xdr:col>
      <xdr:colOff>106680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7060" y="103909"/>
          <a:ext cx="5608320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56"/>
  <sheetViews>
    <sheetView showGridLines="0" tabSelected="1" zoomScaleNormal="100" workbookViewId="0">
      <selection activeCell="C2" sqref="C2"/>
    </sheetView>
  </sheetViews>
  <sheetFormatPr defaultColWidth="11.44140625" defaultRowHeight="13.2" x14ac:dyDescent="0.25"/>
  <cols>
    <col min="1" max="1" width="6.109375" style="17" customWidth="1"/>
    <col min="2" max="2" width="6.109375" style="14" customWidth="1"/>
    <col min="3" max="4" width="15.44140625" style="21" customWidth="1"/>
    <col min="5" max="5" width="6" customWidth="1"/>
    <col min="6" max="6" width="19" customWidth="1"/>
    <col min="7" max="7" width="7.33203125" customWidth="1"/>
    <col min="8" max="230" width="2.6640625" customWidth="1"/>
  </cols>
  <sheetData>
    <row r="1" spans="1:230" ht="40.200000000000003" thickBot="1" x14ac:dyDescent="0.3">
      <c r="A1" s="15"/>
      <c r="B1" s="16"/>
      <c r="C1" s="101" t="s">
        <v>38</v>
      </c>
      <c r="D1" s="102" t="s">
        <v>39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</row>
    <row r="2" spans="1:230" x14ac:dyDescent="0.25">
      <c r="A2" s="51">
        <v>2022</v>
      </c>
      <c r="B2" s="18" t="s">
        <v>13</v>
      </c>
      <c r="C2" s="105"/>
      <c r="D2" s="106"/>
      <c r="E2" s="25"/>
      <c r="F2" s="33"/>
      <c r="G2" s="32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25"/>
      <c r="AK2" s="25"/>
      <c r="AL2" s="25"/>
      <c r="AM2" s="25"/>
      <c r="AN2" s="113"/>
      <c r="AO2" s="113"/>
      <c r="AP2" s="113"/>
      <c r="AQ2" s="31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</row>
    <row r="3" spans="1:230" x14ac:dyDescent="0.25">
      <c r="A3" s="15"/>
      <c r="B3" s="18"/>
      <c r="C3" s="107"/>
      <c r="D3" s="108"/>
      <c r="E3" s="25"/>
      <c r="F3" s="33"/>
      <c r="G3" s="3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31"/>
      <c r="AO3" s="31"/>
      <c r="AP3" s="31"/>
      <c r="AQ3" s="31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</row>
    <row r="4" spans="1:230" x14ac:dyDescent="0.25">
      <c r="A4" s="15"/>
      <c r="B4" s="18" t="s">
        <v>2</v>
      </c>
      <c r="C4" s="107"/>
      <c r="D4" s="108"/>
      <c r="E4" s="25"/>
      <c r="F4" s="33"/>
      <c r="G4" s="32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</row>
    <row r="5" spans="1:230" x14ac:dyDescent="0.25">
      <c r="A5" s="15"/>
      <c r="B5" s="18"/>
      <c r="C5" s="107"/>
      <c r="D5" s="108"/>
      <c r="E5" s="25"/>
      <c r="F5" s="33"/>
      <c r="G5" s="32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</row>
    <row r="6" spans="1:230" x14ac:dyDescent="0.25">
      <c r="A6" s="15"/>
      <c r="B6" s="18" t="s">
        <v>3</v>
      </c>
      <c r="C6" s="107"/>
      <c r="D6" s="108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</row>
    <row r="7" spans="1:230" x14ac:dyDescent="0.25">
      <c r="A7" s="15"/>
      <c r="B7" s="18"/>
      <c r="C7" s="107"/>
      <c r="D7" s="108"/>
      <c r="E7" s="25"/>
      <c r="F7" s="31"/>
      <c r="G7" s="33"/>
      <c r="H7" s="25"/>
      <c r="I7" s="25"/>
      <c r="J7" s="33"/>
      <c r="K7" s="31"/>
      <c r="L7" s="31"/>
      <c r="M7" s="25"/>
      <c r="N7" s="25"/>
      <c r="O7" s="25"/>
      <c r="P7" s="25"/>
      <c r="Q7" s="25"/>
      <c r="R7" s="25"/>
      <c r="S7" s="25"/>
      <c r="T7" s="25"/>
      <c r="U7" s="25"/>
      <c r="V7" s="25"/>
      <c r="W7" s="33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</row>
    <row r="8" spans="1:230" x14ac:dyDescent="0.25">
      <c r="A8" s="15"/>
      <c r="B8" s="18" t="s">
        <v>4</v>
      </c>
      <c r="C8" s="107"/>
      <c r="D8" s="108"/>
      <c r="E8" s="26"/>
      <c r="F8" s="25"/>
      <c r="G8" s="25"/>
      <c r="H8" s="25"/>
      <c r="I8" s="25"/>
      <c r="J8" s="25"/>
      <c r="K8" s="25"/>
      <c r="L8" s="25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31"/>
      <c r="X8" s="31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33"/>
      <c r="AJ8" s="31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</row>
    <row r="9" spans="1:230" x14ac:dyDescent="0.25">
      <c r="A9" s="15"/>
      <c r="B9" s="18"/>
      <c r="C9" s="107"/>
      <c r="D9" s="108"/>
      <c r="E9" s="25"/>
      <c r="F9" s="25"/>
      <c r="G9" s="25"/>
      <c r="H9" s="25"/>
      <c r="I9" s="25"/>
      <c r="J9" s="25"/>
      <c r="K9" s="30"/>
      <c r="L9" s="30"/>
      <c r="M9" s="53"/>
      <c r="N9" s="53"/>
      <c r="O9" s="53"/>
      <c r="P9" s="53"/>
      <c r="Q9" s="53"/>
      <c r="R9" s="32"/>
      <c r="S9" s="32"/>
      <c r="T9" s="113"/>
      <c r="U9" s="113"/>
      <c r="V9" s="113"/>
      <c r="W9" s="31"/>
      <c r="X9" s="31"/>
      <c r="Y9" s="52"/>
      <c r="Z9" s="62"/>
      <c r="AA9" s="62"/>
      <c r="AB9" s="62"/>
      <c r="AC9" s="62"/>
      <c r="AD9" s="32"/>
      <c r="AE9" s="32"/>
      <c r="AF9" s="113"/>
      <c r="AG9" s="113"/>
      <c r="AH9" s="113"/>
      <c r="AI9" s="31"/>
      <c r="AJ9" s="31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</row>
    <row r="10" spans="1:230" x14ac:dyDescent="0.25">
      <c r="A10" s="15"/>
      <c r="B10" s="18" t="s">
        <v>5</v>
      </c>
      <c r="C10" s="107"/>
      <c r="D10" s="108"/>
      <c r="E10" s="25"/>
      <c r="F10" s="25"/>
      <c r="G10" s="25"/>
      <c r="H10" s="25"/>
      <c r="I10" s="25"/>
      <c r="J10" s="25"/>
      <c r="K10" s="25"/>
      <c r="L10" s="25"/>
      <c r="M10" s="30"/>
      <c r="N10" s="30"/>
      <c r="O10" s="30"/>
      <c r="P10" s="30"/>
      <c r="Q10" s="30"/>
      <c r="R10" s="32"/>
      <c r="S10" s="32"/>
      <c r="T10" s="113"/>
      <c r="U10" s="113"/>
      <c r="V10" s="113"/>
      <c r="W10" s="31"/>
      <c r="X10" s="31"/>
      <c r="Y10" s="52"/>
      <c r="Z10" s="62"/>
      <c r="AA10" s="62"/>
      <c r="AB10" s="62"/>
      <c r="AC10" s="62"/>
      <c r="AD10" s="32"/>
      <c r="AE10" s="32"/>
      <c r="AF10" s="113"/>
      <c r="AG10" s="113"/>
      <c r="AH10" s="113"/>
      <c r="AI10" s="31"/>
      <c r="AJ10" s="31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</row>
    <row r="11" spans="1:230" x14ac:dyDescent="0.25">
      <c r="A11" s="15"/>
      <c r="B11" s="18"/>
      <c r="C11" s="107"/>
      <c r="D11" s="108"/>
      <c r="E11" s="25"/>
      <c r="F11" s="25"/>
      <c r="G11" s="25"/>
      <c r="H11" s="25"/>
      <c r="I11" s="25"/>
      <c r="J11" s="25"/>
      <c r="K11" s="25"/>
      <c r="L11" s="25"/>
      <c r="M11" s="52"/>
      <c r="N11" s="62"/>
      <c r="O11" s="62"/>
      <c r="P11" s="62"/>
      <c r="Q11" s="62"/>
      <c r="R11" s="32"/>
      <c r="S11" s="32"/>
      <c r="T11" s="113"/>
      <c r="U11" s="113"/>
      <c r="V11" s="113"/>
      <c r="W11" s="31"/>
      <c r="X11" s="31"/>
      <c r="Y11" s="52"/>
      <c r="Z11" s="62"/>
      <c r="AA11" s="62"/>
      <c r="AB11" s="62"/>
      <c r="AC11" s="62"/>
      <c r="AD11" s="32"/>
      <c r="AE11" s="32"/>
      <c r="AF11" s="113"/>
      <c r="AG11" s="113"/>
      <c r="AH11" s="113"/>
      <c r="AI11" s="31"/>
      <c r="AJ11" s="31"/>
      <c r="AK11" s="25"/>
      <c r="AL11" s="25"/>
      <c r="AM11" s="25"/>
      <c r="AN11" s="113"/>
      <c r="AO11" s="113"/>
      <c r="AP11" s="113"/>
      <c r="AQ11" s="31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</row>
    <row r="12" spans="1:230" x14ac:dyDescent="0.25">
      <c r="A12" s="15"/>
      <c r="B12" s="18" t="s">
        <v>6</v>
      </c>
      <c r="C12" s="107"/>
      <c r="D12" s="108"/>
      <c r="E12" s="25"/>
      <c r="F12" s="25"/>
      <c r="G12" s="25"/>
      <c r="H12" s="25"/>
      <c r="I12" s="25"/>
      <c r="J12" s="25"/>
      <c r="K12" s="25"/>
      <c r="L12" s="25"/>
      <c r="M12" s="52"/>
      <c r="N12" s="62"/>
      <c r="O12" s="62"/>
      <c r="P12" s="62"/>
      <c r="Q12" s="62"/>
      <c r="R12" s="32"/>
      <c r="S12" s="32"/>
      <c r="T12" s="113"/>
      <c r="U12" s="113"/>
      <c r="V12" s="113"/>
      <c r="W12" s="31"/>
      <c r="X12" s="31"/>
      <c r="Y12" s="52"/>
      <c r="Z12" s="62"/>
      <c r="AA12" s="62"/>
      <c r="AB12" s="62"/>
      <c r="AC12" s="62"/>
      <c r="AD12" s="32"/>
      <c r="AE12" s="32"/>
      <c r="AF12" s="113"/>
      <c r="AG12" s="113"/>
      <c r="AH12" s="113"/>
      <c r="AI12" s="31"/>
      <c r="AJ12" s="31"/>
      <c r="AK12" s="25"/>
      <c r="AL12" s="25"/>
      <c r="AM12" s="25"/>
      <c r="AN12" s="113"/>
      <c r="AO12" s="113"/>
      <c r="AP12" s="113"/>
      <c r="AQ12" s="31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</row>
    <row r="13" spans="1:230" x14ac:dyDescent="0.25">
      <c r="A13" s="15"/>
      <c r="B13" s="18"/>
      <c r="C13" s="107"/>
      <c r="D13" s="108"/>
      <c r="E13" s="25"/>
      <c r="F13" s="25"/>
      <c r="G13" s="25"/>
      <c r="H13" s="31"/>
      <c r="I13" s="25"/>
      <c r="J13" s="25"/>
      <c r="K13" s="25"/>
      <c r="L13" s="25"/>
      <c r="M13" s="30"/>
      <c r="N13" s="53"/>
      <c r="O13" s="53"/>
      <c r="P13" s="53"/>
      <c r="Q13" s="53"/>
      <c r="R13" s="32"/>
      <c r="S13" s="32"/>
      <c r="T13" s="113"/>
      <c r="U13" s="113"/>
      <c r="V13" s="113"/>
      <c r="W13" s="31"/>
      <c r="X13" s="31"/>
      <c r="Y13" s="30"/>
      <c r="Z13" s="53"/>
      <c r="AA13" s="53"/>
      <c r="AB13" s="53"/>
      <c r="AC13" s="53"/>
      <c r="AD13" s="32"/>
      <c r="AE13" s="32"/>
      <c r="AF13" s="113"/>
      <c r="AG13" s="113"/>
      <c r="AH13" s="113"/>
      <c r="AI13" s="31"/>
      <c r="AJ13" s="31"/>
      <c r="AK13" s="25"/>
      <c r="AL13" s="25"/>
      <c r="AM13" s="25"/>
      <c r="AN13" s="113"/>
      <c r="AO13" s="113"/>
      <c r="AP13" s="113"/>
      <c r="AQ13" s="31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</row>
    <row r="14" spans="1:230" x14ac:dyDescent="0.25">
      <c r="A14" s="15"/>
      <c r="B14" s="18" t="s">
        <v>7</v>
      </c>
      <c r="C14" s="107"/>
      <c r="D14" s="108"/>
      <c r="E14" s="25"/>
      <c r="F14" s="64"/>
      <c r="G14" s="65"/>
      <c r="H14" s="25"/>
      <c r="I14" s="25"/>
      <c r="J14" s="25"/>
      <c r="K14" s="25"/>
      <c r="L14" s="25"/>
      <c r="M14" s="63"/>
      <c r="N14" s="27"/>
      <c r="O14" s="27"/>
      <c r="P14" s="27"/>
      <c r="Q14" s="27"/>
      <c r="R14" s="32"/>
      <c r="S14" s="32"/>
      <c r="T14" s="113"/>
      <c r="U14" s="113"/>
      <c r="V14" s="113"/>
      <c r="W14" s="31"/>
      <c r="X14" s="31"/>
      <c r="Y14" s="30"/>
      <c r="Z14" s="53"/>
      <c r="AA14" s="53"/>
      <c r="AB14" s="53"/>
      <c r="AC14" s="53"/>
      <c r="AD14" s="32"/>
      <c r="AE14" s="32"/>
      <c r="AF14" s="113"/>
      <c r="AG14" s="113"/>
      <c r="AH14" s="113"/>
      <c r="AI14" s="31"/>
      <c r="AJ14" s="31"/>
      <c r="AK14" s="25"/>
      <c r="AL14" s="25"/>
      <c r="AM14" s="25"/>
      <c r="AN14" s="113"/>
      <c r="AO14" s="113"/>
      <c r="AP14" s="113"/>
      <c r="AQ14" s="31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</row>
    <row r="15" spans="1:230" x14ac:dyDescent="0.25">
      <c r="A15" s="15"/>
      <c r="B15" s="18"/>
      <c r="C15" s="107"/>
      <c r="D15" s="108"/>
      <c r="E15" s="25"/>
      <c r="F15" s="64"/>
      <c r="G15" s="65"/>
      <c r="H15" s="31"/>
      <c r="I15" s="25"/>
      <c r="J15" s="25"/>
      <c r="K15" s="25"/>
      <c r="L15" s="25"/>
      <c r="M15" s="52"/>
      <c r="N15" s="62"/>
      <c r="O15" s="62"/>
      <c r="P15" s="62"/>
      <c r="Q15" s="62"/>
      <c r="R15" s="32"/>
      <c r="S15" s="32"/>
      <c r="T15" s="113"/>
      <c r="U15" s="113"/>
      <c r="V15" s="113"/>
      <c r="W15" s="31"/>
      <c r="X15" s="31"/>
      <c r="Y15" s="30"/>
      <c r="Z15" s="53"/>
      <c r="AA15" s="53"/>
      <c r="AB15" s="53"/>
      <c r="AC15" s="53"/>
      <c r="AD15" s="32"/>
      <c r="AE15" s="32"/>
      <c r="AF15" s="113"/>
      <c r="AG15" s="113"/>
      <c r="AH15" s="113"/>
      <c r="AI15" s="31"/>
      <c r="AJ15" s="31"/>
      <c r="AK15" s="25"/>
      <c r="AL15" s="25"/>
      <c r="AM15" s="25"/>
      <c r="AN15" s="113"/>
      <c r="AO15" s="113"/>
      <c r="AP15" s="113"/>
      <c r="AQ15" s="31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</row>
    <row r="16" spans="1:230" x14ac:dyDescent="0.25">
      <c r="A16" s="15"/>
      <c r="B16" s="18" t="s">
        <v>8</v>
      </c>
      <c r="C16" s="107"/>
      <c r="D16" s="108"/>
      <c r="E16" s="25"/>
      <c r="F16" s="65"/>
      <c r="G16" s="32" t="str">
        <f>IF(regneark!$H$26&gt;0,ROUND(regneark!$I$26,3),"")</f>
        <v/>
      </c>
      <c r="H16" s="31"/>
      <c r="I16" s="25"/>
      <c r="J16" s="25"/>
      <c r="K16" s="25"/>
      <c r="L16" s="25"/>
      <c r="M16" s="52"/>
      <c r="N16" s="62"/>
      <c r="O16" s="62"/>
      <c r="P16" s="62"/>
      <c r="Q16" s="62"/>
      <c r="R16" s="32"/>
      <c r="S16" s="32"/>
      <c r="T16" s="113"/>
      <c r="U16" s="113"/>
      <c r="V16" s="113"/>
      <c r="W16" s="31"/>
      <c r="X16" s="31"/>
      <c r="Y16" s="30"/>
      <c r="Z16" s="53"/>
      <c r="AA16" s="53"/>
      <c r="AB16" s="53"/>
      <c r="AC16" s="53"/>
      <c r="AD16" s="32"/>
      <c r="AE16" s="32"/>
      <c r="AF16" s="113"/>
      <c r="AG16" s="113"/>
      <c r="AH16" s="113"/>
      <c r="AI16" s="31"/>
      <c r="AJ16" s="31"/>
      <c r="AK16" s="25"/>
      <c r="AL16" s="25"/>
      <c r="AM16" s="25"/>
      <c r="AN16" s="113"/>
      <c r="AO16" s="113"/>
      <c r="AP16" s="113"/>
      <c r="AQ16" s="31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</row>
    <row r="17" spans="1:230" x14ac:dyDescent="0.25">
      <c r="A17" s="15"/>
      <c r="B17" s="18"/>
      <c r="C17" s="107"/>
      <c r="D17" s="108"/>
      <c r="E17" s="25"/>
      <c r="F17" s="64"/>
      <c r="G17" s="65"/>
      <c r="H17" s="31"/>
      <c r="I17" s="25"/>
      <c r="J17" s="25"/>
      <c r="K17" s="25"/>
      <c r="L17" s="25"/>
      <c r="M17" s="52"/>
      <c r="N17" s="62"/>
      <c r="O17" s="62"/>
      <c r="P17" s="62"/>
      <c r="Q17" s="62"/>
      <c r="R17" s="32"/>
      <c r="S17" s="32"/>
      <c r="T17" s="113"/>
      <c r="U17" s="113"/>
      <c r="V17" s="113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25"/>
      <c r="AL17" s="25"/>
      <c r="AM17" s="25"/>
      <c r="AN17" s="113"/>
      <c r="AO17" s="113"/>
      <c r="AP17" s="113"/>
      <c r="AQ17" s="31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</row>
    <row r="18" spans="1:230" x14ac:dyDescent="0.25">
      <c r="A18" s="15"/>
      <c r="B18" s="18" t="s">
        <v>9</v>
      </c>
      <c r="C18" s="107"/>
      <c r="D18" s="108"/>
      <c r="E18" s="25"/>
      <c r="F18" s="31"/>
      <c r="G18" s="31"/>
      <c r="H18" s="31"/>
      <c r="I18" s="25"/>
      <c r="J18" s="25"/>
      <c r="K18" s="25"/>
      <c r="L18" s="25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</row>
    <row r="19" spans="1:230" x14ac:dyDescent="0.25">
      <c r="A19" s="15"/>
      <c r="B19" s="18"/>
      <c r="C19" s="107"/>
      <c r="D19" s="108"/>
      <c r="E19" s="25"/>
      <c r="F19" s="64"/>
      <c r="G19" s="65"/>
      <c r="H19" s="31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</row>
    <row r="20" spans="1:230" x14ac:dyDescent="0.25">
      <c r="A20" s="15"/>
      <c r="B20" s="18" t="s">
        <v>10</v>
      </c>
      <c r="C20" s="107"/>
      <c r="D20" s="108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</row>
    <row r="21" spans="1:230" x14ac:dyDescent="0.25">
      <c r="A21" s="15"/>
      <c r="B21" s="18"/>
      <c r="C21" s="107"/>
      <c r="D21" s="108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</row>
    <row r="22" spans="1:230" x14ac:dyDescent="0.25">
      <c r="A22" s="15"/>
      <c r="B22" s="18" t="s">
        <v>11</v>
      </c>
      <c r="C22" s="107"/>
      <c r="D22" s="108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</row>
    <row r="23" spans="1:230" x14ac:dyDescent="0.25">
      <c r="A23" s="15"/>
      <c r="B23" s="18"/>
      <c r="C23" s="107"/>
      <c r="D23" s="108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</row>
    <row r="24" spans="1:230" x14ac:dyDescent="0.25">
      <c r="A24" s="15"/>
      <c r="B24" s="19" t="s">
        <v>12</v>
      </c>
      <c r="C24" s="107"/>
      <c r="D24" s="108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</row>
    <row r="25" spans="1:230" x14ac:dyDescent="0.25">
      <c r="A25" s="15"/>
      <c r="B25" s="20"/>
      <c r="C25" s="107"/>
      <c r="D25" s="108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</row>
    <row r="26" spans="1:230" x14ac:dyDescent="0.25">
      <c r="A26" s="51">
        <f>A2+1</f>
        <v>2023</v>
      </c>
      <c r="B26" s="18" t="s">
        <v>13</v>
      </c>
      <c r="C26" s="107"/>
      <c r="D26" s="108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</row>
    <row r="27" spans="1:230" x14ac:dyDescent="0.25">
      <c r="A27" s="15"/>
      <c r="B27" s="18"/>
      <c r="C27" s="107"/>
      <c r="D27" s="108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</row>
    <row r="28" spans="1:230" x14ac:dyDescent="0.25">
      <c r="A28" s="15"/>
      <c r="B28" s="18" t="s">
        <v>2</v>
      </c>
      <c r="C28" s="107"/>
      <c r="D28" s="10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</row>
    <row r="29" spans="1:230" x14ac:dyDescent="0.25">
      <c r="A29" s="15"/>
      <c r="B29" s="18"/>
      <c r="C29" s="107"/>
      <c r="D29" s="10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</row>
    <row r="30" spans="1:230" x14ac:dyDescent="0.25">
      <c r="A30" s="15"/>
      <c r="B30" s="18" t="s">
        <v>3</v>
      </c>
      <c r="C30" s="107"/>
      <c r="D30" s="10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</row>
    <row r="31" spans="1:230" ht="13.8" thickBot="1" x14ac:dyDescent="0.3">
      <c r="A31" s="15"/>
      <c r="B31" s="18"/>
      <c r="C31" s="107"/>
      <c r="D31" s="108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</row>
    <row r="32" spans="1:230" x14ac:dyDescent="0.25">
      <c r="A32" s="15"/>
      <c r="B32" s="18" t="s">
        <v>4</v>
      </c>
      <c r="C32" s="107"/>
      <c r="D32" s="108"/>
      <c r="E32" s="25"/>
      <c r="F32" s="115" t="s">
        <v>40</v>
      </c>
      <c r="G32" s="116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</row>
    <row r="33" spans="1:230" x14ac:dyDescent="0.25">
      <c r="A33" s="15"/>
      <c r="B33" s="18"/>
      <c r="C33" s="107"/>
      <c r="D33" s="108"/>
      <c r="E33" s="25"/>
      <c r="F33" s="58">
        <f>A2</f>
        <v>2022</v>
      </c>
      <c r="G33" s="103" t="str">
        <f>IF(regneark!$H$20&gt;0,ROUND(regneark!$I$20,3),"")</f>
        <v/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</row>
    <row r="34" spans="1:230" x14ac:dyDescent="0.25">
      <c r="A34" s="15"/>
      <c r="B34" s="18" t="s">
        <v>5</v>
      </c>
      <c r="C34" s="107"/>
      <c r="D34" s="108"/>
      <c r="E34" s="25"/>
      <c r="F34" s="58">
        <f>A2+1</f>
        <v>2023</v>
      </c>
      <c r="G34" s="103" t="str">
        <f>IF(regneark!$H$21&gt;0,ROUND(regneark!$I$21,3),"")</f>
        <v/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72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  <c r="CA34" s="72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4"/>
      <c r="CY34" s="72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4"/>
      <c r="DW34" s="72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4"/>
      <c r="EU34" s="72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4"/>
      <c r="FS34" s="31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</row>
    <row r="35" spans="1:230" ht="13.8" thickBot="1" x14ac:dyDescent="0.3">
      <c r="A35" s="15"/>
      <c r="B35" s="18"/>
      <c r="C35" s="107"/>
      <c r="D35" s="108"/>
      <c r="E35" s="25"/>
      <c r="F35" s="59">
        <f>A2+2</f>
        <v>2024</v>
      </c>
      <c r="G35" s="104" t="str">
        <f>IF(regneark!$H$22&gt;0,ROUND(regneark!$I$22,3),"")</f>
        <v/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31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</row>
    <row r="36" spans="1:230" x14ac:dyDescent="0.25">
      <c r="A36" s="15"/>
      <c r="B36" s="18" t="s">
        <v>6</v>
      </c>
      <c r="C36" s="107"/>
      <c r="D36" s="108"/>
      <c r="E36" s="25"/>
      <c r="F36" s="65"/>
      <c r="G36" s="32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31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</row>
    <row r="37" spans="1:230" x14ac:dyDescent="0.25">
      <c r="A37" s="15"/>
      <c r="B37" s="18"/>
      <c r="C37" s="107"/>
      <c r="D37" s="108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31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</row>
    <row r="38" spans="1:230" x14ac:dyDescent="0.25">
      <c r="A38" s="15"/>
      <c r="B38" s="18" t="s">
        <v>7</v>
      </c>
      <c r="C38" s="107"/>
      <c r="D38" s="108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31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</row>
    <row r="39" spans="1:230" x14ac:dyDescent="0.25">
      <c r="A39" s="15"/>
      <c r="B39" s="18"/>
      <c r="C39" s="107"/>
      <c r="D39" s="108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31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</row>
    <row r="40" spans="1:230" ht="13.8" thickBot="1" x14ac:dyDescent="0.3">
      <c r="A40" s="15"/>
      <c r="B40" s="18" t="s">
        <v>8</v>
      </c>
      <c r="C40" s="107"/>
      <c r="D40" s="108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31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</row>
    <row r="41" spans="1:230" x14ac:dyDescent="0.25">
      <c r="A41" s="15"/>
      <c r="B41" s="18"/>
      <c r="C41" s="107"/>
      <c r="D41" s="108"/>
      <c r="E41" s="25"/>
      <c r="F41" s="5"/>
      <c r="G41" s="95" t="str">
        <f>A2+1&amp;" jan"</f>
        <v>2023 jan</v>
      </c>
      <c r="H41" s="6"/>
      <c r="I41" s="6" t="s">
        <v>2</v>
      </c>
      <c r="J41" s="6"/>
      <c r="K41" s="6" t="s">
        <v>3</v>
      </c>
      <c r="L41" s="6"/>
      <c r="M41" s="6" t="s">
        <v>4</v>
      </c>
      <c r="N41" s="6"/>
      <c r="O41" s="6" t="s">
        <v>5</v>
      </c>
      <c r="P41" s="6"/>
      <c r="Q41" s="6" t="s">
        <v>6</v>
      </c>
      <c r="R41" s="6"/>
      <c r="S41" s="6" t="s">
        <v>7</v>
      </c>
      <c r="T41" s="6"/>
      <c r="U41" s="6" t="s">
        <v>8</v>
      </c>
      <c r="V41" s="6"/>
      <c r="W41" s="6" t="s">
        <v>9</v>
      </c>
      <c r="X41" s="6"/>
      <c r="Y41" s="6" t="s">
        <v>10</v>
      </c>
      <c r="Z41" s="6"/>
      <c r="AA41" s="6" t="s">
        <v>11</v>
      </c>
      <c r="AB41" s="6"/>
      <c r="AC41" s="6" t="s">
        <v>12</v>
      </c>
      <c r="AD41" s="13"/>
      <c r="AE41" s="95" t="str">
        <f>A2+2&amp;" jan"</f>
        <v>2024 jan</v>
      </c>
      <c r="AF41" s="6"/>
      <c r="AG41" s="6" t="s">
        <v>2</v>
      </c>
      <c r="AH41" s="6"/>
      <c r="AI41" s="6" t="s">
        <v>3</v>
      </c>
      <c r="AJ41" s="6"/>
      <c r="AK41" s="6" t="s">
        <v>4</v>
      </c>
      <c r="AL41" s="6"/>
      <c r="AM41" s="6" t="s">
        <v>5</v>
      </c>
      <c r="AN41" s="6"/>
      <c r="AO41" s="6" t="s">
        <v>6</v>
      </c>
      <c r="AP41" s="6"/>
      <c r="AQ41" s="6" t="s">
        <v>7</v>
      </c>
      <c r="AR41" s="6"/>
      <c r="AS41" s="6" t="s">
        <v>8</v>
      </c>
      <c r="AT41" s="6"/>
      <c r="AU41" s="6" t="s">
        <v>9</v>
      </c>
      <c r="AV41" s="6"/>
      <c r="AW41" s="6" t="s">
        <v>10</v>
      </c>
      <c r="AX41" s="6"/>
      <c r="AY41" s="6" t="s">
        <v>11</v>
      </c>
      <c r="AZ41" s="6"/>
      <c r="BA41" s="6" t="s">
        <v>12</v>
      </c>
      <c r="BB41" s="13"/>
      <c r="BC41" s="99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31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</row>
    <row r="42" spans="1:230" x14ac:dyDescent="0.25">
      <c r="A42" s="15"/>
      <c r="B42" s="18" t="s">
        <v>9</v>
      </c>
      <c r="C42" s="107"/>
      <c r="D42" s="108"/>
      <c r="E42" s="25"/>
      <c r="F42" s="7" t="s">
        <v>25</v>
      </c>
      <c r="G42" s="36" t="str">
        <f>IF(OR(regneark!AC13&gt;0,regneark!AD13&gt;0),regneark!AC5," ")</f>
        <v xml:space="preserve"> </v>
      </c>
      <c r="H42" s="8" t="str">
        <f>IF(OR(regneark!AD13&gt;0,regneark!AE13&gt;0),regneark!AD5," ")</f>
        <v xml:space="preserve"> </v>
      </c>
      <c r="I42" s="8" t="str">
        <f>IF(OR(regneark!AE13&gt;0,regneark!AF13&gt;0),regneark!AE5," ")</f>
        <v xml:space="preserve"> </v>
      </c>
      <c r="J42" s="8" t="str">
        <f>IF(OR(regneark!AF13&gt;0,regneark!AG13&gt;0),regneark!AF5," ")</f>
        <v xml:space="preserve"> </v>
      </c>
      <c r="K42" s="8" t="str">
        <f>IF(OR(regneark!AG13&gt;0,regneark!AH13&gt;0),regneark!AG5," ")</f>
        <v xml:space="preserve"> </v>
      </c>
      <c r="L42" s="8" t="str">
        <f>IF(OR(regneark!AH13&gt;0,regneark!AI13&gt;0),regneark!AH5," ")</f>
        <v xml:space="preserve"> </v>
      </c>
      <c r="M42" s="8" t="str">
        <f>IF(OR(regneark!AI13&gt;0,regneark!AJ13&gt;0),regneark!AI5," ")</f>
        <v xml:space="preserve"> </v>
      </c>
      <c r="N42" s="8" t="str">
        <f>IF(OR(regneark!AJ13&gt;0,regneark!AK13&gt;0),regneark!AJ5," ")</f>
        <v xml:space="preserve"> </v>
      </c>
      <c r="O42" s="8" t="str">
        <f>IF(OR(regneark!AK13&gt;0,regneark!AL13&gt;0),regneark!AK5," ")</f>
        <v xml:space="preserve"> </v>
      </c>
      <c r="P42" s="8" t="str">
        <f>IF(OR(regneark!AL13&gt;0,regneark!AM13&gt;0),regneark!AL5," ")</f>
        <v xml:space="preserve"> </v>
      </c>
      <c r="Q42" s="8" t="str">
        <f>IF(OR(regneark!AM13&gt;0,regneark!AN13&gt;0),regneark!AM5," ")</f>
        <v xml:space="preserve"> </v>
      </c>
      <c r="R42" s="8" t="str">
        <f>IF(OR(regneark!AN13&gt;0,regneark!AO13&gt;0),regneark!AN5," ")</f>
        <v xml:space="preserve"> </v>
      </c>
      <c r="S42" s="8" t="str">
        <f>IF(OR(regneark!AO13&gt;0,regneark!AP13&gt;0),regneark!AO5," ")</f>
        <v xml:space="preserve"> </v>
      </c>
      <c r="T42" s="8" t="str">
        <f>IF(OR(regneark!AP13&gt;0,regneark!AQ13&gt;0),regneark!AP5," ")</f>
        <v xml:space="preserve"> </v>
      </c>
      <c r="U42" s="8" t="str">
        <f>IF(OR(regneark!AQ13&gt;0,regneark!AR13&gt;0),regneark!AQ5," ")</f>
        <v xml:space="preserve"> </v>
      </c>
      <c r="V42" s="8" t="str">
        <f>IF(OR(regneark!AR13&gt;0,regneark!AS13&gt;0),regneark!AR5," ")</f>
        <v xml:space="preserve"> </v>
      </c>
      <c r="W42" s="8" t="str">
        <f>IF(OR(regneark!AS13&gt;0,regneark!AT13&gt;0),regneark!AS5," ")</f>
        <v xml:space="preserve"> </v>
      </c>
      <c r="X42" s="8" t="str">
        <f>IF(OR(regneark!AT13&gt;0,regneark!AU13&gt;0),regneark!AT5," ")</f>
        <v xml:space="preserve"> </v>
      </c>
      <c r="Y42" s="8" t="str">
        <f>IF(OR(regneark!AU13&gt;0,regneark!AV13&gt;0),regneark!AU5," ")</f>
        <v xml:space="preserve"> </v>
      </c>
      <c r="Z42" s="8" t="str">
        <f>IF(OR(regneark!AV13&gt;0,regneark!AW13&gt;0),regneark!AV5," ")</f>
        <v xml:space="preserve"> </v>
      </c>
      <c r="AA42" s="8" t="str">
        <f>IF(OR(regneark!AW13&gt;0,regneark!AX13&gt;0),regneark!AW5," ")</f>
        <v xml:space="preserve"> </v>
      </c>
      <c r="AB42" s="8" t="str">
        <f>IF(OR(regneark!AX13&gt;0,regneark!AY13&gt;0),regneark!AX5," ")</f>
        <v xml:space="preserve"> </v>
      </c>
      <c r="AC42" s="8" t="str">
        <f>IF(OR(regneark!AY13&gt;0,regneark!AZ13&gt;0),regneark!AY5," ")</f>
        <v xml:space="preserve"> </v>
      </c>
      <c r="AD42" s="9" t="str">
        <f>IF(OR(regneark!AZ13&gt;0,regneark!BA13&gt;0),regneark!AZ5," ")</f>
        <v xml:space="preserve"> </v>
      </c>
      <c r="AE42" s="36" t="str">
        <f>IF(OR(regneark!BA13&gt;0,regneark!BB13&gt;0),regneark!BA5," ")</f>
        <v xml:space="preserve"> </v>
      </c>
      <c r="AF42" s="8" t="str">
        <f>IF(OR(regneark!BB13&gt;0,regneark!BC13&gt;0),regneark!BB5," ")</f>
        <v xml:space="preserve"> </v>
      </c>
      <c r="AG42" s="8" t="str">
        <f>IF(OR(regneark!BC13&gt;0,regneark!BD13&gt;0),regneark!BC5," ")</f>
        <v xml:space="preserve"> </v>
      </c>
      <c r="AH42" s="8" t="str">
        <f>IF(OR(regneark!BD13&gt;0,regneark!BE13&gt;0),regneark!BD5," ")</f>
        <v xml:space="preserve"> </v>
      </c>
      <c r="AI42" s="8" t="str">
        <f>IF(OR(regneark!BE13&gt;0,regneark!BF13&gt;0),regneark!BE5," ")</f>
        <v xml:space="preserve"> </v>
      </c>
      <c r="AJ42" s="8" t="str">
        <f>IF(OR(regneark!BF13&gt;0,regneark!BG13&gt;0),regneark!BF5," ")</f>
        <v xml:space="preserve"> </v>
      </c>
      <c r="AK42" s="8" t="str">
        <f>IF(OR(regneark!BG13&gt;0,regneark!BH13&gt;0),regneark!BG5," ")</f>
        <v xml:space="preserve"> </v>
      </c>
      <c r="AL42" s="8" t="str">
        <f>IF(OR(regneark!BH13&gt;0,regneark!BI13&gt;0),regneark!BH5," ")</f>
        <v xml:space="preserve"> </v>
      </c>
      <c r="AM42" s="8" t="str">
        <f>IF(OR(regneark!BI13&gt;0,regneark!BJ13&gt;0),regneark!BI5," ")</f>
        <v xml:space="preserve"> </v>
      </c>
      <c r="AN42" s="8" t="str">
        <f>IF(OR(regneark!BJ13&gt;0,regneark!BK13&gt;0),regneark!BJ5," ")</f>
        <v xml:space="preserve"> </v>
      </c>
      <c r="AO42" s="8" t="str">
        <f>IF(OR(regneark!BK13&gt;0,regneark!BL13&gt;0),regneark!BK5," ")</f>
        <v xml:space="preserve"> </v>
      </c>
      <c r="AP42" s="8" t="str">
        <f>IF(OR(regneark!BL13&gt;0,regneark!BM13&gt;0),regneark!BL5," ")</f>
        <v xml:space="preserve"> </v>
      </c>
      <c r="AQ42" s="8" t="str">
        <f>IF(OR(regneark!BM13&gt;0,regneark!BN13&gt;0),regneark!BM5," ")</f>
        <v xml:space="preserve"> </v>
      </c>
      <c r="AR42" s="8" t="str">
        <f>IF(OR(regneark!BN13&gt;0,regneark!BO13&gt;0),regneark!BN5," ")</f>
        <v xml:space="preserve"> </v>
      </c>
      <c r="AS42" s="8" t="str">
        <f>IF(OR(regneark!BO13&gt;0,regneark!BP13&gt;0),regneark!BO5," ")</f>
        <v xml:space="preserve"> </v>
      </c>
      <c r="AT42" s="8" t="str">
        <f>IF(OR(regneark!BP13&gt;0,regneark!BQ13&gt;0),regneark!BP5," ")</f>
        <v xml:space="preserve"> </v>
      </c>
      <c r="AU42" s="8" t="str">
        <f>IF(OR(regneark!BQ13&gt;0,regneark!BR13&gt;0),regneark!BQ5," ")</f>
        <v xml:space="preserve"> </v>
      </c>
      <c r="AV42" s="8" t="str">
        <f>IF(OR(regneark!BR13&gt;0,regneark!BS13&gt;0),regneark!BR5," ")</f>
        <v xml:space="preserve"> </v>
      </c>
      <c r="AW42" s="8" t="str">
        <f>IF(OR(regneark!BS13&gt;0,regneark!BT13&gt;0),regneark!BS5," ")</f>
        <v xml:space="preserve"> </v>
      </c>
      <c r="AX42" s="8" t="str">
        <f>IF(OR(regneark!BT13&gt;0,regneark!BU13&gt;0),regneark!BT5," ")</f>
        <v xml:space="preserve"> </v>
      </c>
      <c r="AY42" s="8" t="str">
        <f>IF(OR(regneark!BU13&gt;0,regneark!BV13&gt;0),regneark!BU5," ")</f>
        <v xml:space="preserve"> </v>
      </c>
      <c r="AZ42" s="8" t="str">
        <f>IF(OR(regneark!BV13&gt;0,regneark!BW13&gt;0),regneark!BV5," ")</f>
        <v xml:space="preserve"> </v>
      </c>
      <c r="BA42" s="8" t="str">
        <f>IF(OR(regneark!BW13&gt;0,regneark!BX13&gt;0),regneark!BW5," ")</f>
        <v xml:space="preserve"> </v>
      </c>
      <c r="BB42" s="9" t="str">
        <f>IF(OR(regneark!BX13&gt;0,regneark!BY13&gt;0),regneark!BX5," ")</f>
        <v xml:space="preserve"> </v>
      </c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</row>
    <row r="43" spans="1:230" x14ac:dyDescent="0.25">
      <c r="A43" s="15"/>
      <c r="B43" s="18"/>
      <c r="C43" s="107"/>
      <c r="D43" s="108"/>
      <c r="E43" s="25"/>
      <c r="F43" s="7" t="s">
        <v>26</v>
      </c>
      <c r="G43" s="36" t="str">
        <f>IF(OR(regneark!AC13&gt;0,regneark!AD13&gt;0),regneark!AC6," ")</f>
        <v xml:space="preserve"> </v>
      </c>
      <c r="H43" s="8" t="str">
        <f>IF(OR(regneark!AD13&gt;0,regneark!AE13&gt;0),regneark!AD6," ")</f>
        <v xml:space="preserve"> </v>
      </c>
      <c r="I43" s="8" t="str">
        <f>IF(OR(regneark!AE13&gt;0,regneark!AF13&gt;0),regneark!AE6," ")</f>
        <v xml:space="preserve"> </v>
      </c>
      <c r="J43" s="8" t="str">
        <f>IF(OR(regneark!AF13&gt;0,regneark!AG13&gt;0),regneark!AF6," ")</f>
        <v xml:space="preserve"> </v>
      </c>
      <c r="K43" s="8" t="str">
        <f>IF(OR(regneark!AG13&gt;0,regneark!AH13&gt;0),regneark!AG6," ")</f>
        <v xml:space="preserve"> </v>
      </c>
      <c r="L43" s="8" t="str">
        <f>IF(OR(regneark!AH13&gt;0,regneark!AI13&gt;0),regneark!AH6," ")</f>
        <v xml:space="preserve"> </v>
      </c>
      <c r="M43" s="8" t="str">
        <f>IF(OR(regneark!AI13&gt;0,regneark!AJ13&gt;0),regneark!AI6," ")</f>
        <v xml:space="preserve"> </v>
      </c>
      <c r="N43" s="8" t="str">
        <f>IF(OR(regneark!AJ13&gt;0,regneark!AK13&gt;0),regneark!AJ6," ")</f>
        <v xml:space="preserve"> </v>
      </c>
      <c r="O43" s="8" t="str">
        <f>IF(OR(regneark!AK13&gt;0,regneark!AL13&gt;0),regneark!AK6," ")</f>
        <v xml:space="preserve"> </v>
      </c>
      <c r="P43" s="8" t="str">
        <f>IF(OR(regneark!AL13&gt;0,regneark!AM13&gt;0),regneark!AL6," ")</f>
        <v xml:space="preserve"> </v>
      </c>
      <c r="Q43" s="8" t="str">
        <f>IF(OR(regneark!AM13&gt;0,regneark!AN13&gt;0),regneark!AM6," ")</f>
        <v xml:space="preserve"> </v>
      </c>
      <c r="R43" s="8" t="str">
        <f>IF(OR(regneark!AN13&gt;0,regneark!AO13&gt;0),regneark!AN6," ")</f>
        <v xml:space="preserve"> </v>
      </c>
      <c r="S43" s="8" t="str">
        <f>IF(OR(regneark!AO13&gt;0,regneark!AP13&gt;0),regneark!AO6," ")</f>
        <v xml:space="preserve"> </v>
      </c>
      <c r="T43" s="8" t="str">
        <f>IF(OR(regneark!AP13&gt;0,regneark!AQ13&gt;0),regneark!AP6," ")</f>
        <v xml:space="preserve"> </v>
      </c>
      <c r="U43" s="8" t="str">
        <f>IF(OR(regneark!AQ13&gt;0,regneark!AR13&gt;0),regneark!AQ6," ")</f>
        <v xml:space="preserve"> </v>
      </c>
      <c r="V43" s="8" t="str">
        <f>IF(OR(regneark!AR13&gt;0,regneark!AS13&gt;0),regneark!AR6," ")</f>
        <v xml:space="preserve"> </v>
      </c>
      <c r="W43" s="8" t="str">
        <f>IF(OR(regneark!AS13&gt;0,regneark!AT13&gt;0),regneark!AS6," ")</f>
        <v xml:space="preserve"> </v>
      </c>
      <c r="X43" s="8" t="str">
        <f>IF(OR(regneark!AT13&gt;0,regneark!AU13&gt;0),regneark!AT6," ")</f>
        <v xml:space="preserve"> </v>
      </c>
      <c r="Y43" s="8" t="str">
        <f>IF(OR(regneark!AU13&gt;0,regneark!AV13&gt;0),regneark!AU6," ")</f>
        <v xml:space="preserve"> </v>
      </c>
      <c r="Z43" s="8" t="str">
        <f>IF(OR(regneark!AV13&gt;0,regneark!AW13&gt;0),regneark!AV6," ")</f>
        <v xml:space="preserve"> </v>
      </c>
      <c r="AA43" s="8" t="str">
        <f>IF(OR(regneark!AW13&gt;0,regneark!AX13&gt;0),regneark!AW6," ")</f>
        <v xml:space="preserve"> </v>
      </c>
      <c r="AB43" s="8" t="str">
        <f>IF(OR(regneark!AX13&gt;0,regneark!AY13&gt;0),regneark!AX6," ")</f>
        <v xml:space="preserve"> </v>
      </c>
      <c r="AC43" s="8" t="str">
        <f>IF(OR(regneark!AY13&gt;0,regneark!AZ13&gt;0),regneark!AY6," ")</f>
        <v xml:space="preserve"> </v>
      </c>
      <c r="AD43" s="9" t="str">
        <f>IF(OR(regneark!AZ13&gt;0,regneark!BA13&gt;0),regneark!AZ6," ")</f>
        <v xml:space="preserve"> </v>
      </c>
      <c r="AE43" s="36" t="str">
        <f>IF(OR(regneark!BA13&gt;0,regneark!BB13&gt;0),regneark!BA6," ")</f>
        <v xml:space="preserve"> </v>
      </c>
      <c r="AF43" s="8" t="str">
        <f>IF(OR(regneark!BB13&gt;0,regneark!BC13&gt;0),regneark!BB6," ")</f>
        <v xml:space="preserve"> </v>
      </c>
      <c r="AG43" s="8" t="str">
        <f>IF(OR(regneark!BC13&gt;0,regneark!BD13&gt;0),regneark!BC6," ")</f>
        <v xml:space="preserve"> </v>
      </c>
      <c r="AH43" s="8" t="str">
        <f>IF(OR(regneark!BD13&gt;0,regneark!BE13&gt;0),regneark!BD6," ")</f>
        <v xml:space="preserve"> </v>
      </c>
      <c r="AI43" s="8" t="str">
        <f>IF(OR(regneark!BE13&gt;0,regneark!BF13&gt;0),regneark!BE6," ")</f>
        <v xml:space="preserve"> </v>
      </c>
      <c r="AJ43" s="8" t="str">
        <f>IF(OR(regneark!BF13&gt;0,regneark!BG13&gt;0),regneark!BF6," ")</f>
        <v xml:space="preserve"> </v>
      </c>
      <c r="AK43" s="8" t="str">
        <f>IF(OR(regneark!BG13&gt;0,regneark!BH13&gt;0),regneark!BG6," ")</f>
        <v xml:space="preserve"> </v>
      </c>
      <c r="AL43" s="8" t="str">
        <f>IF(OR(regneark!BH13&gt;0,regneark!BI13&gt;0),regneark!BH6," ")</f>
        <v xml:space="preserve"> </v>
      </c>
      <c r="AM43" s="8" t="str">
        <f>IF(OR(regneark!BI13&gt;0,regneark!BJ13&gt;0),regneark!BI6," ")</f>
        <v xml:space="preserve"> </v>
      </c>
      <c r="AN43" s="8" t="str">
        <f>IF(OR(regneark!BJ13&gt;0,regneark!BK13&gt;0),regneark!BJ6," ")</f>
        <v xml:space="preserve"> </v>
      </c>
      <c r="AO43" s="8" t="str">
        <f>IF(OR(regneark!BK13&gt;0,regneark!BL13&gt;0),regneark!BK6," ")</f>
        <v xml:space="preserve"> </v>
      </c>
      <c r="AP43" s="8" t="str">
        <f>IF(OR(regneark!BL13&gt;0,regneark!BM13&gt;0),regneark!BL6," ")</f>
        <v xml:space="preserve"> </v>
      </c>
      <c r="AQ43" s="8" t="str">
        <f>IF(OR(regneark!BM13&gt;0,regneark!BN13&gt;0),regneark!BM6," ")</f>
        <v xml:space="preserve"> </v>
      </c>
      <c r="AR43" s="8" t="str">
        <f>IF(OR(regneark!BN13&gt;0,regneark!BO13&gt;0),regneark!BN6," ")</f>
        <v xml:space="preserve"> </v>
      </c>
      <c r="AS43" s="8" t="str">
        <f>IF(OR(regneark!BO13&gt;0,regneark!BP13&gt;0),regneark!BO6," ")</f>
        <v xml:space="preserve"> </v>
      </c>
      <c r="AT43" s="8" t="str">
        <f>IF(OR(regneark!BP13&gt;0,regneark!BQ13&gt;0),regneark!BP6," ")</f>
        <v xml:space="preserve"> </v>
      </c>
      <c r="AU43" s="8" t="str">
        <f>IF(OR(regneark!BQ13&gt;0,regneark!BR13&gt;0),regneark!BQ6," ")</f>
        <v xml:space="preserve"> </v>
      </c>
      <c r="AV43" s="8" t="str">
        <f>IF(OR(regneark!BR13&gt;0,regneark!BS13&gt;0),regneark!BR6," ")</f>
        <v xml:space="preserve"> </v>
      </c>
      <c r="AW43" s="8" t="str">
        <f>IF(OR(regneark!BS13&gt;0,regneark!BT13&gt;0),regneark!BS6," ")</f>
        <v xml:space="preserve"> </v>
      </c>
      <c r="AX43" s="8" t="str">
        <f>IF(OR(regneark!BT13&gt;0,regneark!BU13&gt;0),regneark!BT6," ")</f>
        <v xml:space="preserve"> </v>
      </c>
      <c r="AY43" s="8" t="str">
        <f>IF(OR(regneark!BU13&gt;0,regneark!BV13&gt;0),regneark!BU6," ")</f>
        <v xml:space="preserve"> </v>
      </c>
      <c r="AZ43" s="8" t="str">
        <f>IF(OR(regneark!BV13&gt;0,regneark!BW13&gt;0),regneark!BV6," ")</f>
        <v xml:space="preserve"> </v>
      </c>
      <c r="BA43" s="8" t="str">
        <f>IF(OR(regneark!BW13&gt;0,regneark!BX13&gt;0),regneark!BW6," ")</f>
        <v xml:space="preserve"> </v>
      </c>
      <c r="BB43" s="9" t="str">
        <f>IF(OR(regneark!BX13&gt;0,regneark!BY13&gt;0),regneark!BX6," ")</f>
        <v xml:space="preserve"> </v>
      </c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</row>
    <row r="44" spans="1:230" x14ac:dyDescent="0.25">
      <c r="A44" s="15"/>
      <c r="B44" s="18" t="s">
        <v>10</v>
      </c>
      <c r="C44" s="107"/>
      <c r="D44" s="108"/>
      <c r="E44" s="25"/>
      <c r="F44" s="57" t="s">
        <v>27</v>
      </c>
      <c r="G44" s="36" t="str">
        <f>IF(OR(regneark!AC13&gt;0,regneark!AD13&gt;0),regneark!AC7," ")</f>
        <v xml:space="preserve"> </v>
      </c>
      <c r="H44" s="8" t="str">
        <f>IF(OR(regneark!AD13&gt;0,regneark!AE13&gt;0),regneark!AD7," ")</f>
        <v xml:space="preserve"> </v>
      </c>
      <c r="I44" s="8" t="str">
        <f>IF(OR(regneark!AE13&gt;0,regneark!AF13&gt;0),regneark!AE7," ")</f>
        <v xml:space="preserve"> </v>
      </c>
      <c r="J44" s="8" t="str">
        <f>IF(OR(regneark!AF13&gt;0,regneark!AG13&gt;0),regneark!AF7," ")</f>
        <v xml:space="preserve"> </v>
      </c>
      <c r="K44" s="8" t="str">
        <f>IF(OR(regneark!AG13&gt;0,regneark!AH13&gt;0),regneark!AG7," ")</f>
        <v xml:space="preserve"> </v>
      </c>
      <c r="L44" s="8" t="str">
        <f>IF(OR(regneark!AH13&gt;0,regneark!AI13&gt;0),regneark!AH7," ")</f>
        <v xml:space="preserve"> </v>
      </c>
      <c r="M44" s="8" t="str">
        <f>IF(OR(regneark!AI13&gt;0,regneark!AJ13&gt;0),regneark!AI7," ")</f>
        <v xml:space="preserve"> </v>
      </c>
      <c r="N44" s="8" t="str">
        <f>IF(OR(regneark!AJ13&gt;0,regneark!AK13&gt;0),regneark!AJ7," ")</f>
        <v xml:space="preserve"> </v>
      </c>
      <c r="O44" s="8" t="str">
        <f>IF(OR(regneark!AK13&gt;0,regneark!AL13&gt;0),regneark!AK7," ")</f>
        <v xml:space="preserve"> </v>
      </c>
      <c r="P44" s="8" t="str">
        <f>IF(OR(regneark!AL13&gt;0,regneark!AM13&gt;0),regneark!AL7," ")</f>
        <v xml:space="preserve"> </v>
      </c>
      <c r="Q44" s="8" t="str">
        <f>IF(OR(regneark!AM13&gt;0,regneark!AN13&gt;0),regneark!AM7," ")</f>
        <v xml:space="preserve"> </v>
      </c>
      <c r="R44" s="8" t="str">
        <f>IF(OR(regneark!AN13&gt;0,regneark!AO13&gt;0),regneark!AN7," ")</f>
        <v xml:space="preserve"> </v>
      </c>
      <c r="S44" s="8" t="str">
        <f>IF(OR(regneark!AO13&gt;0,regneark!AP13&gt;0),regneark!AO7," ")</f>
        <v xml:space="preserve"> </v>
      </c>
      <c r="T44" s="8" t="str">
        <f>IF(OR(regneark!AP13&gt;0,regneark!AQ13&gt;0),regneark!AP7," ")</f>
        <v xml:space="preserve"> </v>
      </c>
      <c r="U44" s="8" t="str">
        <f>IF(OR(regneark!AQ13&gt;0,regneark!AR13&gt;0),regneark!AQ7," ")</f>
        <v xml:space="preserve"> </v>
      </c>
      <c r="V44" s="8" t="str">
        <f>IF(OR(regneark!AR13&gt;0,regneark!AS13&gt;0),regneark!AR7," ")</f>
        <v xml:space="preserve"> </v>
      </c>
      <c r="W44" s="8" t="str">
        <f>IF(OR(regneark!AS13&gt;0,regneark!AT13&gt;0),regneark!AS7," ")</f>
        <v xml:space="preserve"> </v>
      </c>
      <c r="X44" s="8" t="str">
        <f>IF(OR(regneark!AT13&gt;0,regneark!AU13&gt;0),regneark!AT7," ")</f>
        <v xml:space="preserve"> </v>
      </c>
      <c r="Y44" s="8" t="str">
        <f>IF(OR(regneark!AU13&gt;0,regneark!AV13&gt;0),regneark!AU7," ")</f>
        <v xml:space="preserve"> </v>
      </c>
      <c r="Z44" s="8" t="str">
        <f>IF(OR(regneark!AV13&gt;0,regneark!AW13&gt;0),regneark!AV7," ")</f>
        <v xml:space="preserve"> </v>
      </c>
      <c r="AA44" s="8" t="str">
        <f>IF(OR(regneark!AW13&gt;0,regneark!AX13&gt;0),regneark!AW7," ")</f>
        <v xml:space="preserve"> </v>
      </c>
      <c r="AB44" s="8" t="str">
        <f>IF(OR(regneark!AX13&gt;0,regneark!AY13&gt;0),regneark!AX7," ")</f>
        <v xml:space="preserve"> </v>
      </c>
      <c r="AC44" s="8" t="str">
        <f>IF(OR(regneark!AY13&gt;0,regneark!AZ13&gt;0),regneark!AY7," ")</f>
        <v xml:space="preserve"> </v>
      </c>
      <c r="AD44" s="9" t="str">
        <f>IF(OR(regneark!AZ13&gt;0,regneark!BA13&gt;0),regneark!AZ7," ")</f>
        <v xml:space="preserve"> </v>
      </c>
      <c r="AE44" s="36" t="str">
        <f>IF(OR(regneark!BA13&gt;0,regneark!BB13&gt;0),regneark!BA7," ")</f>
        <v xml:space="preserve"> </v>
      </c>
      <c r="AF44" s="8" t="str">
        <f>IF(OR(regneark!BB13&gt;0,regneark!BC13&gt;0),regneark!BB7," ")</f>
        <v xml:space="preserve"> </v>
      </c>
      <c r="AG44" s="8" t="str">
        <f>IF(OR(regneark!BC13&gt;0,regneark!BD13&gt;0),regneark!BC7," ")</f>
        <v xml:space="preserve"> </v>
      </c>
      <c r="AH44" s="8" t="str">
        <f>IF(OR(regneark!BD13&gt;0,regneark!BE13&gt;0),regneark!BD7," ")</f>
        <v xml:space="preserve"> </v>
      </c>
      <c r="AI44" s="8" t="str">
        <f>IF(OR(regneark!BE13&gt;0,regneark!BF13&gt;0),regneark!BE7," ")</f>
        <v xml:space="preserve"> </v>
      </c>
      <c r="AJ44" s="8" t="str">
        <f>IF(OR(regneark!BF13&gt;0,regneark!BG13&gt;0),regneark!BF7," ")</f>
        <v xml:space="preserve"> </v>
      </c>
      <c r="AK44" s="8" t="str">
        <f>IF(OR(regneark!BG13&gt;0,regneark!BH13&gt;0),regneark!BG7," ")</f>
        <v xml:space="preserve"> </v>
      </c>
      <c r="AL44" s="8" t="str">
        <f>IF(OR(regneark!BH13&gt;0,regneark!BI13&gt;0),regneark!BH7," ")</f>
        <v xml:space="preserve"> </v>
      </c>
      <c r="AM44" s="8" t="str">
        <f>IF(OR(regneark!BI13&gt;0,regneark!BJ13&gt;0),regneark!BI7," ")</f>
        <v xml:space="preserve"> </v>
      </c>
      <c r="AN44" s="8" t="str">
        <f>IF(OR(regneark!BJ13&gt;0,regneark!BK13&gt;0),regneark!BJ7," ")</f>
        <v xml:space="preserve"> </v>
      </c>
      <c r="AO44" s="8" t="str">
        <f>IF(OR(regneark!BK13&gt;0,regneark!BL13&gt;0),regneark!BK7," ")</f>
        <v xml:space="preserve"> </v>
      </c>
      <c r="AP44" s="8" t="str">
        <f>IF(OR(regneark!BL13&gt;0,regneark!BM13&gt;0),regneark!BL7," ")</f>
        <v xml:space="preserve"> </v>
      </c>
      <c r="AQ44" s="8" t="str">
        <f>IF(OR(regneark!BM13&gt;0,regneark!BN13&gt;0),regneark!BM7," ")</f>
        <v xml:space="preserve"> </v>
      </c>
      <c r="AR44" s="8" t="str">
        <f>IF(OR(regneark!BN13&gt;0,regneark!BO13&gt;0),regneark!BN7," ")</f>
        <v xml:space="preserve"> </v>
      </c>
      <c r="AS44" s="8" t="str">
        <f>IF(OR(regneark!BO13&gt;0,regneark!BP13&gt;0),regneark!BO7," ")</f>
        <v xml:space="preserve"> </v>
      </c>
      <c r="AT44" s="8" t="str">
        <f>IF(OR(regneark!BP13&gt;0,regneark!BQ13&gt;0),regneark!BP7," ")</f>
        <v xml:space="preserve"> </v>
      </c>
      <c r="AU44" s="8" t="str">
        <f>IF(OR(regneark!BQ13&gt;0,regneark!BR13&gt;0),regneark!BQ7," ")</f>
        <v xml:space="preserve"> </v>
      </c>
      <c r="AV44" s="8" t="str">
        <f>IF(OR(regneark!BR13&gt;0,regneark!BS13&gt;0),regneark!BR7," ")</f>
        <v xml:space="preserve"> </v>
      </c>
      <c r="AW44" s="8" t="str">
        <f>IF(OR(regneark!BS13&gt;0,regneark!BT13&gt;0),regneark!BS7," ")</f>
        <v xml:space="preserve"> </v>
      </c>
      <c r="AX44" s="8" t="str">
        <f>IF(OR(regneark!BT13&gt;0,regneark!BU13&gt;0),regneark!BT7," ")</f>
        <v xml:space="preserve"> </v>
      </c>
      <c r="AY44" s="8" t="str">
        <f>IF(OR(regneark!BU13&gt;0,regneark!BV13&gt;0),regneark!BU7," ")</f>
        <v xml:space="preserve"> </v>
      </c>
      <c r="AZ44" s="8" t="str">
        <f>IF(OR(regneark!BV13&gt;0,regneark!BW13&gt;0),regneark!BV7," ")</f>
        <v xml:space="preserve"> </v>
      </c>
      <c r="BA44" s="8" t="str">
        <f>IF(OR(regneark!BW13&gt;0,regneark!BX13&gt;0),regneark!BW7," ")</f>
        <v xml:space="preserve"> </v>
      </c>
      <c r="BB44" s="9" t="str">
        <f>IF(OR(regneark!BX13&gt;0,regneark!BY13&gt;0),regneark!BX7," ")</f>
        <v xml:space="preserve"> </v>
      </c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</row>
    <row r="45" spans="1:230" x14ac:dyDescent="0.25">
      <c r="A45" s="15"/>
      <c r="B45" s="18"/>
      <c r="C45" s="107"/>
      <c r="D45" s="108"/>
      <c r="E45" s="25"/>
      <c r="F45" s="7" t="s">
        <v>28</v>
      </c>
      <c r="G45" s="36" t="str">
        <f>IF(OR(regneark!AC13&gt;0,regneark!AD13&gt;0),regneark!AC8," ")</f>
        <v xml:space="preserve"> </v>
      </c>
      <c r="H45" s="8" t="str">
        <f>IF(OR(regneark!AD13&gt;0,regneark!AE13&gt;0),regneark!AD8," ")</f>
        <v xml:space="preserve"> </v>
      </c>
      <c r="I45" s="8" t="str">
        <f>IF(OR(regneark!AE13&gt;0,regneark!AF13&gt;0),regneark!AE8," ")</f>
        <v xml:space="preserve"> </v>
      </c>
      <c r="J45" s="8" t="str">
        <f>IF(OR(regneark!AF13&gt;0,regneark!AG13&gt;0),regneark!AF8," ")</f>
        <v xml:space="preserve"> </v>
      </c>
      <c r="K45" s="8" t="str">
        <f>IF(OR(regneark!AG13&gt;0,regneark!AH13&gt;0),regneark!AG8," ")</f>
        <v xml:space="preserve"> </v>
      </c>
      <c r="L45" s="8" t="str">
        <f>IF(OR(regneark!AH13&gt;0,regneark!AI13&gt;0),regneark!AH8," ")</f>
        <v xml:space="preserve"> </v>
      </c>
      <c r="M45" s="8" t="str">
        <f>IF(OR(regneark!AI13&gt;0,regneark!AJ13&gt;0),regneark!AI8," ")</f>
        <v xml:space="preserve"> </v>
      </c>
      <c r="N45" s="8" t="str">
        <f>IF(OR(regneark!AJ13&gt;0,regneark!AK13&gt;0),regneark!AJ8," ")</f>
        <v xml:space="preserve"> </v>
      </c>
      <c r="O45" s="8" t="str">
        <f>IF(OR(regneark!AK13&gt;0,regneark!AL13&gt;0),regneark!AK8," ")</f>
        <v xml:space="preserve"> </v>
      </c>
      <c r="P45" s="8" t="str">
        <f>IF(OR(regneark!AL13&gt;0,regneark!AM13&gt;0),regneark!AL8," ")</f>
        <v xml:space="preserve"> </v>
      </c>
      <c r="Q45" s="8" t="str">
        <f>IF(OR(regneark!AM13&gt;0,regneark!AN13&gt;0),regneark!AM8," ")</f>
        <v xml:space="preserve"> </v>
      </c>
      <c r="R45" s="8" t="str">
        <f>IF(OR(regneark!AN13&gt;0,regneark!AO13&gt;0),regneark!AN8," ")</f>
        <v xml:space="preserve"> </v>
      </c>
      <c r="S45" s="8" t="str">
        <f>IF(OR(regneark!AO13&gt;0,regneark!AP13&gt;0),regneark!AO8," ")</f>
        <v xml:space="preserve"> </v>
      </c>
      <c r="T45" s="8" t="str">
        <f>IF(OR(regneark!AP13&gt;0,regneark!AQ13&gt;0),regneark!AP8," ")</f>
        <v xml:space="preserve"> </v>
      </c>
      <c r="U45" s="8" t="str">
        <f>IF(OR(regneark!AQ13&gt;0,regneark!AR13&gt;0),regneark!AQ8," ")</f>
        <v xml:space="preserve"> </v>
      </c>
      <c r="V45" s="8" t="str">
        <f>IF(OR(regneark!AR13&gt;0,regneark!AS13&gt;0),regneark!AR8," ")</f>
        <v xml:space="preserve"> </v>
      </c>
      <c r="W45" s="8" t="str">
        <f>IF(OR(regneark!AS13&gt;0,regneark!AT13&gt;0),regneark!AS8," ")</f>
        <v xml:space="preserve"> </v>
      </c>
      <c r="X45" s="8" t="str">
        <f>IF(OR(regneark!AT13&gt;0,regneark!AU13&gt;0),regneark!AT8," ")</f>
        <v xml:space="preserve"> </v>
      </c>
      <c r="Y45" s="8" t="str">
        <f>IF(OR(regneark!AU13&gt;0,regneark!AV13&gt;0),regneark!AU8," ")</f>
        <v xml:space="preserve"> </v>
      </c>
      <c r="Z45" s="8" t="str">
        <f>IF(OR(regneark!AV13&gt;0,regneark!AW13&gt;0),regneark!AV8," ")</f>
        <v xml:space="preserve"> </v>
      </c>
      <c r="AA45" s="8" t="str">
        <f>IF(OR(regneark!AW13&gt;0,regneark!AX13&gt;0),regneark!AW8," ")</f>
        <v xml:space="preserve"> </v>
      </c>
      <c r="AB45" s="8" t="str">
        <f>IF(OR(regneark!AX13&gt;0,regneark!AY13&gt;0),regneark!AX8," ")</f>
        <v xml:space="preserve"> </v>
      </c>
      <c r="AC45" s="8" t="str">
        <f>IF(OR(regneark!AY13&gt;0,regneark!AZ13&gt;0),regneark!AY8," ")</f>
        <v xml:space="preserve"> </v>
      </c>
      <c r="AD45" s="9" t="str">
        <f>IF(OR(regneark!AZ13&gt;0,regneark!BA13&gt;0),regneark!AZ8," ")</f>
        <v xml:space="preserve"> </v>
      </c>
      <c r="AE45" s="36" t="str">
        <f>IF(OR(regneark!BA13&gt;0,regneark!BB13&gt;0),regneark!BA8," ")</f>
        <v xml:space="preserve"> </v>
      </c>
      <c r="AF45" s="8" t="str">
        <f>IF(OR(regneark!BB13&gt;0,regneark!BC13&gt;0),regneark!BB8," ")</f>
        <v xml:space="preserve"> </v>
      </c>
      <c r="AG45" s="8" t="str">
        <f>IF(OR(regneark!BC13&gt;0,regneark!BD13&gt;0),regneark!BC8," ")</f>
        <v xml:space="preserve"> </v>
      </c>
      <c r="AH45" s="8" t="str">
        <f>IF(OR(regneark!BD13&gt;0,regneark!BE13&gt;0),regneark!BD8," ")</f>
        <v xml:space="preserve"> </v>
      </c>
      <c r="AI45" s="8" t="str">
        <f>IF(OR(regneark!BE13&gt;0,regneark!BF13&gt;0),regneark!BE8," ")</f>
        <v xml:space="preserve"> </v>
      </c>
      <c r="AJ45" s="8" t="str">
        <f>IF(OR(regneark!BF13&gt;0,regneark!BG13&gt;0),regneark!BF8," ")</f>
        <v xml:space="preserve"> </v>
      </c>
      <c r="AK45" s="8" t="str">
        <f>IF(OR(regneark!BG13&gt;0,regneark!BH13&gt;0),regneark!BG8," ")</f>
        <v xml:space="preserve"> </v>
      </c>
      <c r="AL45" s="8" t="str">
        <f>IF(OR(regneark!BH13&gt;0,regneark!BI13&gt;0),regneark!BH8," ")</f>
        <v xml:space="preserve"> </v>
      </c>
      <c r="AM45" s="8" t="str">
        <f>IF(OR(regneark!BI13&gt;0,regneark!BJ13&gt;0),regneark!BI8," ")</f>
        <v xml:space="preserve"> </v>
      </c>
      <c r="AN45" s="8" t="str">
        <f>IF(OR(regneark!BJ13&gt;0,regneark!BK13&gt;0),regneark!BJ8," ")</f>
        <v xml:space="preserve"> </v>
      </c>
      <c r="AO45" s="8" t="str">
        <f>IF(OR(regneark!BK13&gt;0,regneark!BL13&gt;0),regneark!BK8," ")</f>
        <v xml:space="preserve"> </v>
      </c>
      <c r="AP45" s="8" t="str">
        <f>IF(OR(regneark!BL13&gt;0,regneark!BM13&gt;0),regneark!BL8," ")</f>
        <v xml:space="preserve"> </v>
      </c>
      <c r="AQ45" s="8" t="str">
        <f>IF(OR(regneark!BM13&gt;0,regneark!BN13&gt;0),regneark!BM8," ")</f>
        <v xml:space="preserve"> </v>
      </c>
      <c r="AR45" s="8" t="str">
        <f>IF(OR(regneark!BN13&gt;0,regneark!BO13&gt;0),regneark!BN8," ")</f>
        <v xml:space="preserve"> </v>
      </c>
      <c r="AS45" s="8" t="str">
        <f>IF(OR(regneark!BO13&gt;0,regneark!BP13&gt;0),regneark!BO8," ")</f>
        <v xml:space="preserve"> </v>
      </c>
      <c r="AT45" s="8" t="str">
        <f>IF(OR(regneark!BP13&gt;0,regneark!BQ13&gt;0),regneark!BP8," ")</f>
        <v xml:space="preserve"> </v>
      </c>
      <c r="AU45" s="8" t="str">
        <f>IF(OR(regneark!BQ13&gt;0,regneark!BR13&gt;0),regneark!BQ8," ")</f>
        <v xml:space="preserve"> </v>
      </c>
      <c r="AV45" s="8" t="str">
        <f>IF(OR(regneark!BR13&gt;0,regneark!BS13&gt;0),regneark!BR8," ")</f>
        <v xml:space="preserve"> </v>
      </c>
      <c r="AW45" s="8" t="str">
        <f>IF(OR(regneark!BS13&gt;0,regneark!BT13&gt;0),regneark!BS8," ")</f>
        <v xml:space="preserve"> </v>
      </c>
      <c r="AX45" s="8" t="str">
        <f>IF(OR(regneark!BT13&gt;0,regneark!BU13&gt;0),regneark!BT8," ")</f>
        <v xml:space="preserve"> </v>
      </c>
      <c r="AY45" s="8" t="str">
        <f>IF(OR(regneark!BU13&gt;0,regneark!BV13&gt;0),regneark!BU8," ")</f>
        <v xml:space="preserve"> </v>
      </c>
      <c r="AZ45" s="8" t="str">
        <f>IF(OR(regneark!BV13&gt;0,regneark!BW13&gt;0),regneark!BV8," ")</f>
        <v xml:space="preserve"> </v>
      </c>
      <c r="BA45" s="8" t="str">
        <f>IF(OR(regneark!BW13&gt;0,regneark!BX13&gt;0),regneark!BW8," ")</f>
        <v xml:space="preserve"> </v>
      </c>
      <c r="BB45" s="9" t="str">
        <f>IF(OR(regneark!BX13&gt;0,regneark!BY13&gt;0),regneark!BX8," ")</f>
        <v xml:space="preserve"> </v>
      </c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</row>
    <row r="46" spans="1:230" x14ac:dyDescent="0.25">
      <c r="A46" s="15"/>
      <c r="B46" s="18" t="s">
        <v>11</v>
      </c>
      <c r="C46" s="107"/>
      <c r="D46" s="108"/>
      <c r="E46" s="25"/>
      <c r="F46" s="7" t="s">
        <v>29</v>
      </c>
      <c r="G46" s="36" t="str">
        <f>IF(OR(regneark!AC13&gt;0,regneark!AD13&gt;0),regneark!AC9," ")</f>
        <v xml:space="preserve"> </v>
      </c>
      <c r="H46" s="8" t="str">
        <f>IF(OR(regneark!AD13&gt;0,regneark!AE13&gt;0),regneark!AD9," ")</f>
        <v xml:space="preserve"> </v>
      </c>
      <c r="I46" s="8" t="str">
        <f>IF(OR(regneark!AE13&gt;0,regneark!AF13&gt;0),regneark!AE9," ")</f>
        <v xml:space="preserve"> </v>
      </c>
      <c r="J46" s="8" t="str">
        <f>IF(OR(regneark!AF13&gt;0,regneark!AG13&gt;0),regneark!AF9," ")</f>
        <v xml:space="preserve"> </v>
      </c>
      <c r="K46" s="8" t="str">
        <f>IF(OR(regneark!AG13&gt;0,regneark!AH13&gt;0),regneark!AG9," ")</f>
        <v xml:space="preserve"> </v>
      </c>
      <c r="L46" s="8" t="str">
        <f>IF(OR(regneark!AH13&gt;0,regneark!AI13&gt;0),regneark!AH9," ")</f>
        <v xml:space="preserve"> </v>
      </c>
      <c r="M46" s="8" t="str">
        <f>IF(OR(regneark!AI13&gt;0,regneark!AJ13&gt;0),regneark!AI9," ")</f>
        <v xml:space="preserve"> </v>
      </c>
      <c r="N46" s="8" t="str">
        <f>IF(OR(regneark!AJ13&gt;0,regneark!AK13&gt;0),regneark!AJ9," ")</f>
        <v xml:space="preserve"> </v>
      </c>
      <c r="O46" s="8" t="str">
        <f>IF(OR(regneark!AK13&gt;0,regneark!AL13&gt;0),regneark!AK9," ")</f>
        <v xml:space="preserve"> </v>
      </c>
      <c r="P46" s="8" t="str">
        <f>IF(OR(regneark!AL13&gt;0,regneark!AM13&gt;0),regneark!AL9," ")</f>
        <v xml:space="preserve"> </v>
      </c>
      <c r="Q46" s="8" t="str">
        <f>IF(OR(regneark!AM13&gt;0,regneark!AN13&gt;0),regneark!AM9," ")</f>
        <v xml:space="preserve"> </v>
      </c>
      <c r="R46" s="8" t="str">
        <f>IF(OR(regneark!AN13&gt;0,regneark!AO13&gt;0),regneark!AN9," ")</f>
        <v xml:space="preserve"> </v>
      </c>
      <c r="S46" s="8" t="str">
        <f>IF(OR(regneark!AO13&gt;0,regneark!AP13&gt;0),regneark!AO9," ")</f>
        <v xml:space="preserve"> </v>
      </c>
      <c r="T46" s="8" t="str">
        <f>IF(OR(regneark!AP13&gt;0,regneark!AQ13&gt;0),regneark!AP9," ")</f>
        <v xml:space="preserve"> </v>
      </c>
      <c r="U46" s="8" t="str">
        <f>IF(OR(regneark!AQ13&gt;0,regneark!AR13&gt;0),regneark!AQ9," ")</f>
        <v xml:space="preserve"> </v>
      </c>
      <c r="V46" s="8" t="str">
        <f>IF(OR(regneark!AR13&gt;0,regneark!AS13&gt;0),regneark!AR9," ")</f>
        <v xml:space="preserve"> </v>
      </c>
      <c r="W46" s="8" t="str">
        <f>IF(OR(regneark!AS13&gt;0,regneark!AT13&gt;0),regneark!AS9," ")</f>
        <v xml:space="preserve"> </v>
      </c>
      <c r="X46" s="8" t="str">
        <f>IF(OR(regneark!AT13&gt;0,regneark!AU13&gt;0),regneark!AT9," ")</f>
        <v xml:space="preserve"> </v>
      </c>
      <c r="Y46" s="8" t="str">
        <f>IF(OR(regneark!AU13&gt;0,regneark!AV13&gt;0),regneark!AU9," ")</f>
        <v xml:space="preserve"> </v>
      </c>
      <c r="Z46" s="8" t="str">
        <f>IF(OR(regneark!AV13&gt;0,regneark!AW13&gt;0),regneark!AV9," ")</f>
        <v xml:space="preserve"> </v>
      </c>
      <c r="AA46" s="8" t="str">
        <f>IF(OR(regneark!AW13&gt;0,regneark!AX13&gt;0),regneark!AW9," ")</f>
        <v xml:space="preserve"> </v>
      </c>
      <c r="AB46" s="8" t="str">
        <f>IF(OR(regneark!AX13&gt;0,regneark!AY13&gt;0),regneark!AX9," ")</f>
        <v xml:space="preserve"> </v>
      </c>
      <c r="AC46" s="8" t="str">
        <f>IF(OR(regneark!AY13&gt;0,regneark!AZ13&gt;0),regneark!AY9," ")</f>
        <v xml:space="preserve"> </v>
      </c>
      <c r="AD46" s="9" t="str">
        <f>IF(OR(regneark!AZ13&gt;0,regneark!BA13&gt;0),regneark!AZ9," ")</f>
        <v xml:space="preserve"> </v>
      </c>
      <c r="AE46" s="36" t="str">
        <f>IF(OR(regneark!BA13&gt;0,regneark!BB13&gt;0),regneark!BA9," ")</f>
        <v xml:space="preserve"> </v>
      </c>
      <c r="AF46" s="8" t="str">
        <f>IF(OR(regneark!BB13&gt;0,regneark!BC13&gt;0),regneark!BB9," ")</f>
        <v xml:space="preserve"> </v>
      </c>
      <c r="AG46" s="8" t="str">
        <f>IF(OR(regneark!BC13&gt;0,regneark!BD13&gt;0),regneark!BC9," ")</f>
        <v xml:space="preserve"> </v>
      </c>
      <c r="AH46" s="8" t="str">
        <f>IF(OR(regneark!BD13&gt;0,regneark!BE13&gt;0),regneark!BD9," ")</f>
        <v xml:space="preserve"> </v>
      </c>
      <c r="AI46" s="8" t="str">
        <f>IF(OR(regneark!BE13&gt;0,regneark!BF13&gt;0),regneark!BE9," ")</f>
        <v xml:space="preserve"> </v>
      </c>
      <c r="AJ46" s="8" t="str">
        <f>IF(OR(regneark!BF13&gt;0,regneark!BG13&gt;0),regneark!BF9," ")</f>
        <v xml:space="preserve"> </v>
      </c>
      <c r="AK46" s="8" t="str">
        <f>IF(OR(regneark!BG13&gt;0,regneark!BH13&gt;0),regneark!BG9," ")</f>
        <v xml:space="preserve"> </v>
      </c>
      <c r="AL46" s="8" t="str">
        <f>IF(OR(regneark!BH13&gt;0,regneark!BI13&gt;0),regneark!BH9," ")</f>
        <v xml:space="preserve"> </v>
      </c>
      <c r="AM46" s="8" t="str">
        <f>IF(OR(regneark!BI13&gt;0,regneark!BJ13&gt;0),regneark!BI9," ")</f>
        <v xml:space="preserve"> </v>
      </c>
      <c r="AN46" s="8" t="str">
        <f>IF(OR(regneark!BJ13&gt;0,regneark!BK13&gt;0),regneark!BJ9," ")</f>
        <v xml:space="preserve"> </v>
      </c>
      <c r="AO46" s="8" t="str">
        <f>IF(OR(regneark!BK13&gt;0,regneark!BL13&gt;0),regneark!BK9," ")</f>
        <v xml:space="preserve"> </v>
      </c>
      <c r="AP46" s="8" t="str">
        <f>IF(OR(regneark!BL13&gt;0,regneark!BM13&gt;0),regneark!BL9," ")</f>
        <v xml:space="preserve"> </v>
      </c>
      <c r="AQ46" s="8" t="str">
        <f>IF(OR(regneark!BM13&gt;0,regneark!BN13&gt;0),regneark!BM9," ")</f>
        <v xml:space="preserve"> </v>
      </c>
      <c r="AR46" s="8" t="str">
        <f>IF(OR(regneark!BN13&gt;0,regneark!BO13&gt;0),regneark!BN9," ")</f>
        <v xml:space="preserve"> </v>
      </c>
      <c r="AS46" s="8" t="str">
        <f>IF(OR(regneark!BO13&gt;0,regneark!BP13&gt;0),regneark!BO9," ")</f>
        <v xml:space="preserve"> </v>
      </c>
      <c r="AT46" s="8" t="str">
        <f>IF(OR(regneark!BP13&gt;0,regneark!BQ13&gt;0),regneark!BP9," ")</f>
        <v xml:space="preserve"> </v>
      </c>
      <c r="AU46" s="8" t="str">
        <f>IF(OR(regneark!BQ13&gt;0,regneark!BR13&gt;0),regneark!BQ9," ")</f>
        <v xml:space="preserve"> </v>
      </c>
      <c r="AV46" s="8" t="str">
        <f>IF(OR(regneark!BR13&gt;0,regneark!BS13&gt;0),regneark!BR9," ")</f>
        <v xml:space="preserve"> </v>
      </c>
      <c r="AW46" s="8" t="str">
        <f>IF(OR(regneark!BS13&gt;0,regneark!BT13&gt;0),regneark!BS9," ")</f>
        <v xml:space="preserve"> </v>
      </c>
      <c r="AX46" s="8" t="str">
        <f>IF(OR(regneark!BT13&gt;0,regneark!BU13&gt;0),regneark!BT9," ")</f>
        <v xml:space="preserve"> </v>
      </c>
      <c r="AY46" s="8" t="str">
        <f>IF(OR(regneark!BU13&gt;0,regneark!BV13&gt;0),regneark!BU9," ")</f>
        <v xml:space="preserve"> </v>
      </c>
      <c r="AZ46" s="8" t="str">
        <f>IF(OR(regneark!BV13&gt;0,regneark!BW13&gt;0),regneark!BV9," ")</f>
        <v xml:space="preserve"> </v>
      </c>
      <c r="BA46" s="8" t="str">
        <f>IF(OR(regneark!BW13&gt;0,regneark!BX13&gt;0),regneark!BW9," ")</f>
        <v xml:space="preserve"> </v>
      </c>
      <c r="BB46" s="9" t="str">
        <f>IF(OR(regneark!BX13&gt;0,regneark!BY13&gt;0),regneark!BX9," ")</f>
        <v xml:space="preserve"> </v>
      </c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</row>
    <row r="47" spans="1:230" x14ac:dyDescent="0.25">
      <c r="A47" s="15"/>
      <c r="B47" s="18"/>
      <c r="C47" s="107"/>
      <c r="D47" s="108"/>
      <c r="E47" s="25"/>
      <c r="F47" s="7" t="s">
        <v>0</v>
      </c>
      <c r="G47" s="36" t="str">
        <f>IF(OR(regneark!AC13&gt;0,regneark!AD13&gt;0),regneark!AC10," ")</f>
        <v xml:space="preserve"> </v>
      </c>
      <c r="H47" s="8" t="str">
        <f>IF(OR(regneark!AD13&gt;0,regneark!AE13&gt;0),regneark!AD10," ")</f>
        <v xml:space="preserve"> </v>
      </c>
      <c r="I47" s="8" t="str">
        <f>IF(OR(regneark!AE13&gt;0,regneark!AF13&gt;0),regneark!AE10," ")</f>
        <v xml:space="preserve"> </v>
      </c>
      <c r="J47" s="8" t="str">
        <f>IF(OR(regneark!AF13&gt;0,regneark!AG13&gt;0),regneark!AF10," ")</f>
        <v xml:space="preserve"> </v>
      </c>
      <c r="K47" s="8" t="str">
        <f>IF(OR(regneark!AG13&gt;0,regneark!AH13&gt;0),regneark!AG10," ")</f>
        <v xml:space="preserve"> </v>
      </c>
      <c r="L47" s="8" t="str">
        <f>IF(OR(regneark!AH13&gt;0,regneark!AI13&gt;0),regneark!AH10," ")</f>
        <v xml:space="preserve"> </v>
      </c>
      <c r="M47" s="8" t="str">
        <f>IF(OR(regneark!AI13&gt;0,regneark!AJ13&gt;0),regneark!AI10," ")</f>
        <v xml:space="preserve"> </v>
      </c>
      <c r="N47" s="8" t="str">
        <f>IF(OR(regneark!AJ13&gt;0,regneark!AK13&gt;0),regneark!AJ10," ")</f>
        <v xml:space="preserve"> </v>
      </c>
      <c r="O47" s="8" t="str">
        <f>IF(OR(regneark!AK13&gt;0,regneark!AL13&gt;0),regneark!AK10," ")</f>
        <v xml:space="preserve"> </v>
      </c>
      <c r="P47" s="8" t="str">
        <f>IF(OR(regneark!AL13&gt;0,regneark!AM13&gt;0),regneark!AL10," ")</f>
        <v xml:space="preserve"> </v>
      </c>
      <c r="Q47" s="8" t="str">
        <f>IF(OR(regneark!AM13&gt;0,regneark!AN13&gt;0),regneark!AM10," ")</f>
        <v xml:space="preserve"> </v>
      </c>
      <c r="R47" s="8" t="str">
        <f>IF(OR(regneark!AN13&gt;0,regneark!AO13&gt;0),regneark!AN10," ")</f>
        <v xml:space="preserve"> </v>
      </c>
      <c r="S47" s="8" t="str">
        <f>IF(OR(regneark!AO13&gt;0,regneark!AP13&gt;0),regneark!AO10," ")</f>
        <v xml:space="preserve"> </v>
      </c>
      <c r="T47" s="8" t="str">
        <f>IF(OR(regneark!AP13&gt;0,regneark!AQ13&gt;0),regneark!AP10," ")</f>
        <v xml:space="preserve"> </v>
      </c>
      <c r="U47" s="8" t="str">
        <f>IF(OR(regneark!AQ13&gt;0,regneark!AR13&gt;0),regneark!AQ10," ")</f>
        <v xml:space="preserve"> </v>
      </c>
      <c r="V47" s="8" t="str">
        <f>IF(OR(regneark!AR13&gt;0,regneark!AS13&gt;0),regneark!AR10," ")</f>
        <v xml:space="preserve"> </v>
      </c>
      <c r="W47" s="8" t="str">
        <f>IF(OR(regneark!AS13&gt;0,regneark!AT13&gt;0),regneark!AS10," ")</f>
        <v xml:space="preserve"> </v>
      </c>
      <c r="X47" s="8" t="str">
        <f>IF(OR(regneark!AT13&gt;0,regneark!AU13&gt;0),regneark!AT10," ")</f>
        <v xml:space="preserve"> </v>
      </c>
      <c r="Y47" s="8" t="str">
        <f>IF(OR(regneark!AU13&gt;0,regneark!AV13&gt;0),regneark!AU10," ")</f>
        <v xml:space="preserve"> </v>
      </c>
      <c r="Z47" s="8" t="str">
        <f>IF(OR(regneark!AV13&gt;0,regneark!AW13&gt;0),regneark!AV10," ")</f>
        <v xml:space="preserve"> </v>
      </c>
      <c r="AA47" s="8" t="str">
        <f>IF(OR(regneark!AW13&gt;0,regneark!AX13&gt;0),regneark!AW10," ")</f>
        <v xml:space="preserve"> </v>
      </c>
      <c r="AB47" s="8" t="str">
        <f>IF(OR(regneark!AX13&gt;0,regneark!AY13&gt;0),regneark!AX10," ")</f>
        <v xml:space="preserve"> </v>
      </c>
      <c r="AC47" s="8" t="str">
        <f>IF(OR(regneark!AY13&gt;0,regneark!AZ13&gt;0),regneark!AY10," ")</f>
        <v xml:space="preserve"> </v>
      </c>
      <c r="AD47" s="9" t="str">
        <f>IF(OR(regneark!AZ13&gt;0,regneark!BA13&gt;0),regneark!AZ10," ")</f>
        <v xml:space="preserve"> </v>
      </c>
      <c r="AE47" s="36" t="str">
        <f>IF(OR(regneark!BA13&gt;0,regneark!BB13&gt;0),regneark!BA10," ")</f>
        <v xml:space="preserve"> </v>
      </c>
      <c r="AF47" s="8" t="str">
        <f>IF(OR(regneark!BB13&gt;0,regneark!BC13&gt;0),regneark!BB10," ")</f>
        <v xml:space="preserve"> </v>
      </c>
      <c r="AG47" s="8" t="str">
        <f>IF(OR(regneark!BC13&gt;0,regneark!BD13&gt;0),regneark!BC10," ")</f>
        <v xml:space="preserve"> </v>
      </c>
      <c r="AH47" s="8" t="str">
        <f>IF(OR(regneark!BD13&gt;0,regneark!BE13&gt;0),regneark!BD10," ")</f>
        <v xml:space="preserve"> </v>
      </c>
      <c r="AI47" s="8" t="str">
        <f>IF(OR(regneark!BE13&gt;0,regneark!BF13&gt;0),regneark!BE10," ")</f>
        <v xml:space="preserve"> </v>
      </c>
      <c r="AJ47" s="8" t="str">
        <f>IF(OR(regneark!BF13&gt;0,regneark!BG13&gt;0),regneark!BF10," ")</f>
        <v xml:space="preserve"> </v>
      </c>
      <c r="AK47" s="8" t="str">
        <f>IF(OR(regneark!BG13&gt;0,regneark!BH13&gt;0),regneark!BG10," ")</f>
        <v xml:space="preserve"> </v>
      </c>
      <c r="AL47" s="8" t="str">
        <f>IF(OR(regneark!BH13&gt;0,regneark!BI13&gt;0),regneark!BH10," ")</f>
        <v xml:space="preserve"> </v>
      </c>
      <c r="AM47" s="8" t="str">
        <f>IF(OR(regneark!BI13&gt;0,regneark!BJ13&gt;0),regneark!BI10," ")</f>
        <v xml:space="preserve"> </v>
      </c>
      <c r="AN47" s="8" t="str">
        <f>IF(OR(regneark!BJ13&gt;0,regneark!BK13&gt;0),regneark!BJ10," ")</f>
        <v xml:space="preserve"> </v>
      </c>
      <c r="AO47" s="8" t="str">
        <f>IF(OR(regneark!BK13&gt;0,regneark!BL13&gt;0),regneark!BK10," ")</f>
        <v xml:space="preserve"> </v>
      </c>
      <c r="AP47" s="8" t="str">
        <f>IF(OR(regneark!BL13&gt;0,regneark!BM13&gt;0),regneark!BL10," ")</f>
        <v xml:space="preserve"> </v>
      </c>
      <c r="AQ47" s="8" t="str">
        <f>IF(OR(regneark!BM13&gt;0,regneark!BN13&gt;0),regneark!BM10," ")</f>
        <v xml:space="preserve"> </v>
      </c>
      <c r="AR47" s="8" t="str">
        <f>IF(OR(regneark!BN13&gt;0,regneark!BO13&gt;0),regneark!BN10," ")</f>
        <v xml:space="preserve"> </v>
      </c>
      <c r="AS47" s="8" t="str">
        <f>IF(OR(regneark!BO13&gt;0,regneark!BP13&gt;0),regneark!BO10," ")</f>
        <v xml:space="preserve"> </v>
      </c>
      <c r="AT47" s="8" t="str">
        <f>IF(OR(regneark!BP13&gt;0,regneark!BQ13&gt;0),regneark!BP10," ")</f>
        <v xml:space="preserve"> </v>
      </c>
      <c r="AU47" s="8" t="str">
        <f>IF(OR(regneark!BQ13&gt;0,regneark!BR13&gt;0),regneark!BQ10," ")</f>
        <v xml:space="preserve"> </v>
      </c>
      <c r="AV47" s="8" t="str">
        <f>IF(OR(regneark!BR13&gt;0,regneark!BS13&gt;0),regneark!BR10," ")</f>
        <v xml:space="preserve"> </v>
      </c>
      <c r="AW47" s="8" t="str">
        <f>IF(OR(regneark!BS13&gt;0,regneark!BT13&gt;0),regneark!BS10," ")</f>
        <v xml:space="preserve"> </v>
      </c>
      <c r="AX47" s="8" t="str">
        <f>IF(OR(regneark!BT13&gt;0,regneark!BU13&gt;0),regneark!BT10," ")</f>
        <v xml:space="preserve"> </v>
      </c>
      <c r="AY47" s="8" t="str">
        <f>IF(OR(regneark!BU13&gt;0,regneark!BV13&gt;0),regneark!BU10," ")</f>
        <v xml:space="preserve"> </v>
      </c>
      <c r="AZ47" s="8" t="str">
        <f>IF(OR(regneark!BV13&gt;0,regneark!BW13&gt;0),regneark!BV10," ")</f>
        <v xml:space="preserve"> </v>
      </c>
      <c r="BA47" s="8" t="str">
        <f>IF(OR(regneark!BW13&gt;0,regneark!BX13&gt;0),regneark!BW10," ")</f>
        <v xml:space="preserve"> </v>
      </c>
      <c r="BB47" s="9" t="str">
        <f>IF(OR(regneark!BX13&gt;0,regneark!BY13&gt;0),regneark!BX10," ")</f>
        <v xml:space="preserve"> </v>
      </c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</row>
    <row r="48" spans="1:230" ht="13.8" thickBot="1" x14ac:dyDescent="0.3">
      <c r="A48" s="15"/>
      <c r="B48" s="19" t="s">
        <v>12</v>
      </c>
      <c r="C48" s="107"/>
      <c r="D48" s="108"/>
      <c r="E48" s="25"/>
      <c r="F48" s="10" t="s">
        <v>1</v>
      </c>
      <c r="G48" s="37" t="str">
        <f>IF(OR(regneark!AC13&gt;0,regneark!AD13&gt;0),regneark!AC11," ")</f>
        <v xml:space="preserve"> </v>
      </c>
      <c r="H48" s="11" t="str">
        <f>IF(OR(regneark!AD13&gt;0,regneark!AE13&gt;0),regneark!AD11," ")</f>
        <v xml:space="preserve"> </v>
      </c>
      <c r="I48" s="11" t="str">
        <f>IF(OR(regneark!AE13&gt;0,regneark!AF13&gt;0),regneark!AE11," ")</f>
        <v xml:space="preserve"> </v>
      </c>
      <c r="J48" s="11" t="str">
        <f>IF(OR(regneark!AF13&gt;0,regneark!AG13&gt;0),regneark!AF11," ")</f>
        <v xml:space="preserve"> </v>
      </c>
      <c r="K48" s="11" t="str">
        <f>IF(OR(regneark!AG13&gt;0,regneark!AH13&gt;0),regneark!AG11," ")</f>
        <v xml:space="preserve"> </v>
      </c>
      <c r="L48" s="11" t="str">
        <f>IF(OR(regneark!AH13&gt;0,regneark!AI13&gt;0),regneark!AH11," ")</f>
        <v xml:space="preserve"> </v>
      </c>
      <c r="M48" s="11" t="str">
        <f>IF(OR(regneark!AI13&gt;0,regneark!AJ13&gt;0),regneark!AI11," ")</f>
        <v xml:space="preserve"> </v>
      </c>
      <c r="N48" s="11" t="str">
        <f>IF(OR(regneark!AJ13&gt;0,regneark!AK13&gt;0),regneark!AJ11," ")</f>
        <v xml:space="preserve"> </v>
      </c>
      <c r="O48" s="11" t="str">
        <f>IF(OR(regneark!AK13&gt;0,regneark!AL13&gt;0),regneark!AK11," ")</f>
        <v xml:space="preserve"> </v>
      </c>
      <c r="P48" s="11" t="str">
        <f>IF(OR(regneark!AL13&gt;0,regneark!AM13&gt;0),regneark!AL11," ")</f>
        <v xml:space="preserve"> </v>
      </c>
      <c r="Q48" s="11" t="str">
        <f>IF(OR(regneark!AM13&gt;0,regneark!AN13&gt;0),regneark!AM11," ")</f>
        <v xml:space="preserve"> </v>
      </c>
      <c r="R48" s="11" t="str">
        <f>IF(OR(regneark!AN13&gt;0,regneark!AO13&gt;0),regneark!AN11," ")</f>
        <v xml:space="preserve"> </v>
      </c>
      <c r="S48" s="11" t="str">
        <f>IF(OR(regneark!AO13&gt;0,regneark!AP13&gt;0),regneark!AO11," ")</f>
        <v xml:space="preserve"> </v>
      </c>
      <c r="T48" s="11" t="str">
        <f>IF(OR(regneark!AP13&gt;0,regneark!AQ13&gt;0),regneark!AP11," ")</f>
        <v xml:space="preserve"> </v>
      </c>
      <c r="U48" s="11" t="str">
        <f>IF(OR(regneark!AQ13&gt;0,regneark!AR13&gt;0),regneark!AQ11," ")</f>
        <v xml:space="preserve"> </v>
      </c>
      <c r="V48" s="11" t="str">
        <f>IF(OR(regneark!AR13&gt;0,regneark!AS13&gt;0),regneark!AR11," ")</f>
        <v xml:space="preserve"> </v>
      </c>
      <c r="W48" s="11" t="str">
        <f>IF(OR(regneark!AS13&gt;0,regneark!AT13&gt;0),regneark!AS11," ")</f>
        <v xml:space="preserve"> </v>
      </c>
      <c r="X48" s="11" t="str">
        <f>IF(OR(regneark!AT13&gt;0,regneark!AU13&gt;0),regneark!AT11," ")</f>
        <v xml:space="preserve"> </v>
      </c>
      <c r="Y48" s="11" t="str">
        <f>IF(OR(regneark!AU13&gt;0,regneark!AV13&gt;0),regneark!AU11," ")</f>
        <v xml:space="preserve"> </v>
      </c>
      <c r="Z48" s="11" t="str">
        <f>IF(OR(regneark!AV13&gt;0,regneark!AW13&gt;0),regneark!AV11," ")</f>
        <v xml:space="preserve"> </v>
      </c>
      <c r="AA48" s="11" t="str">
        <f>IF(OR(regneark!AW13&gt;0,regneark!AX13&gt;0),regneark!AW11," ")</f>
        <v xml:space="preserve"> </v>
      </c>
      <c r="AB48" s="11" t="str">
        <f>IF(OR(regneark!AX13&gt;0,regneark!AY13&gt;0),regneark!AX11," ")</f>
        <v xml:space="preserve"> </v>
      </c>
      <c r="AC48" s="11" t="str">
        <f>IF(OR(regneark!AY13&gt;0,regneark!AZ13&gt;0),regneark!AY11," ")</f>
        <v xml:space="preserve"> </v>
      </c>
      <c r="AD48" s="12" t="str">
        <f>IF(OR(regneark!AZ13&gt;0,regneark!BA13&gt;0),regneark!AZ11," ")</f>
        <v xml:space="preserve"> </v>
      </c>
      <c r="AE48" s="37" t="str">
        <f>IF(OR(regneark!BA13&gt;0,regneark!BB13&gt;0),regneark!BA11," ")</f>
        <v xml:space="preserve"> </v>
      </c>
      <c r="AF48" s="11" t="str">
        <f>IF(OR(regneark!BB13&gt;0,regneark!BC13&gt;0),regneark!BB11," ")</f>
        <v xml:space="preserve"> </v>
      </c>
      <c r="AG48" s="11" t="str">
        <f>IF(OR(regneark!BC13&gt;0,regneark!BD13&gt;0),regneark!BC11," ")</f>
        <v xml:space="preserve"> </v>
      </c>
      <c r="AH48" s="11" t="str">
        <f>IF(OR(regneark!BD13&gt;0,regneark!BE13&gt;0),regneark!BD11," ")</f>
        <v xml:space="preserve"> </v>
      </c>
      <c r="AI48" s="11" t="str">
        <f>IF(OR(regneark!BE13&gt;0,regneark!BF13&gt;0),regneark!BE11," ")</f>
        <v xml:space="preserve"> </v>
      </c>
      <c r="AJ48" s="11" t="str">
        <f>IF(OR(regneark!BF13&gt;0,regneark!BG13&gt;0),regneark!BF11," ")</f>
        <v xml:space="preserve"> </v>
      </c>
      <c r="AK48" s="11" t="str">
        <f>IF(OR(regneark!BG13&gt;0,regneark!BH13&gt;0),regneark!BG11," ")</f>
        <v xml:space="preserve"> </v>
      </c>
      <c r="AL48" s="11" t="str">
        <f>IF(OR(regneark!BH13&gt;0,regneark!BI13&gt;0),regneark!BH11," ")</f>
        <v xml:space="preserve"> </v>
      </c>
      <c r="AM48" s="11" t="str">
        <f>IF(OR(regneark!BI13&gt;0,regneark!BJ13&gt;0),regneark!BI11," ")</f>
        <v xml:space="preserve"> </v>
      </c>
      <c r="AN48" s="11" t="str">
        <f>IF(OR(regneark!BJ13&gt;0,regneark!BK13&gt;0),regneark!BJ11," ")</f>
        <v xml:space="preserve"> </v>
      </c>
      <c r="AO48" s="11" t="str">
        <f>IF(OR(regneark!BK13&gt;0,regneark!BL13&gt;0),regneark!BK11," ")</f>
        <v xml:space="preserve"> </v>
      </c>
      <c r="AP48" s="11" t="str">
        <f>IF(OR(regneark!BL13&gt;0,regneark!BM13&gt;0),regneark!BL11," ")</f>
        <v xml:space="preserve"> </v>
      </c>
      <c r="AQ48" s="11" t="str">
        <f>IF(OR(regneark!BM13&gt;0,regneark!BN13&gt;0),regneark!BM11," ")</f>
        <v xml:space="preserve"> </v>
      </c>
      <c r="AR48" s="11" t="str">
        <f>IF(OR(regneark!BN13&gt;0,regneark!BO13&gt;0),regneark!BN11," ")</f>
        <v xml:space="preserve"> </v>
      </c>
      <c r="AS48" s="11" t="str">
        <f>IF(OR(regneark!BO13&gt;0,regneark!BP13&gt;0),regneark!BO11," ")</f>
        <v xml:space="preserve"> </v>
      </c>
      <c r="AT48" s="11" t="str">
        <f>IF(OR(regneark!BP13&gt;0,regneark!BQ13&gt;0),regneark!BP11," ")</f>
        <v xml:space="preserve"> </v>
      </c>
      <c r="AU48" s="11" t="str">
        <f>IF(OR(regneark!BQ13&gt;0,regneark!BR13&gt;0),regneark!BQ11," ")</f>
        <v xml:space="preserve"> </v>
      </c>
      <c r="AV48" s="11" t="str">
        <f>IF(OR(regneark!BR13&gt;0,regneark!BS13&gt;0),regneark!BR11," ")</f>
        <v xml:space="preserve"> </v>
      </c>
      <c r="AW48" s="11" t="str">
        <f>IF(OR(regneark!BS13&gt;0,regneark!BT13&gt;0),regneark!BS11," ")</f>
        <v xml:space="preserve"> </v>
      </c>
      <c r="AX48" s="11" t="str">
        <f>IF(OR(regneark!BT13&gt;0,regneark!BU13&gt;0),regneark!BT11," ")</f>
        <v xml:space="preserve"> </v>
      </c>
      <c r="AY48" s="11" t="str">
        <f>IF(OR(regneark!BU13&gt;0,regneark!BV13&gt;0),regneark!BU11," ")</f>
        <v xml:space="preserve"> </v>
      </c>
      <c r="AZ48" s="11" t="str">
        <f>IF(OR(regneark!BV13&gt;0,regneark!BW13&gt;0),regneark!BV11," ")</f>
        <v xml:space="preserve"> </v>
      </c>
      <c r="BA48" s="11" t="str">
        <f>IF(OR(regneark!BW13&gt;0,regneark!BX13&gt;0),regneark!BW11," ")</f>
        <v xml:space="preserve"> </v>
      </c>
      <c r="BB48" s="12" t="str">
        <f>IF(OR(regneark!BX13&gt;0,regneark!BY13&gt;0),regneark!BX11," ")</f>
        <v xml:space="preserve"> </v>
      </c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</row>
    <row r="49" spans="1:230" x14ac:dyDescent="0.25">
      <c r="A49" s="15"/>
      <c r="B49" s="20"/>
      <c r="C49" s="107"/>
      <c r="D49" s="108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</row>
    <row r="50" spans="1:230" x14ac:dyDescent="0.25">
      <c r="A50" s="51">
        <f>A2+2</f>
        <v>2024</v>
      </c>
      <c r="B50" s="18" t="s">
        <v>13</v>
      </c>
      <c r="C50" s="109"/>
      <c r="D50" s="110"/>
      <c r="E50" s="3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</row>
    <row r="51" spans="1:230" x14ac:dyDescent="0.25">
      <c r="A51" s="15"/>
      <c r="B51" s="18"/>
      <c r="C51" s="109"/>
      <c r="D51" s="110"/>
      <c r="E51" s="3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</row>
    <row r="52" spans="1:230" x14ac:dyDescent="0.25">
      <c r="A52" s="15"/>
      <c r="B52" s="18" t="s">
        <v>2</v>
      </c>
      <c r="C52" s="109"/>
      <c r="D52" s="110"/>
      <c r="E52" s="3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</row>
    <row r="53" spans="1:230" x14ac:dyDescent="0.25">
      <c r="A53" s="15"/>
      <c r="B53" s="18"/>
      <c r="C53" s="109"/>
      <c r="D53" s="110"/>
      <c r="E53" s="3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</row>
    <row r="54" spans="1:230" x14ac:dyDescent="0.25">
      <c r="A54" s="15"/>
      <c r="B54" s="18" t="s">
        <v>3</v>
      </c>
      <c r="C54" s="109"/>
      <c r="D54" s="110"/>
      <c r="E54" s="3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</row>
    <row r="55" spans="1:230" x14ac:dyDescent="0.25">
      <c r="A55" s="15"/>
      <c r="B55" s="18"/>
      <c r="C55" s="109"/>
      <c r="D55" s="110"/>
      <c r="E55" s="31"/>
      <c r="F55" s="3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</row>
    <row r="56" spans="1:230" x14ac:dyDescent="0.25">
      <c r="A56" s="15"/>
      <c r="B56" s="18" t="s">
        <v>4</v>
      </c>
      <c r="C56" s="109"/>
      <c r="D56" s="110"/>
      <c r="E56" s="31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</row>
    <row r="57" spans="1:230" x14ac:dyDescent="0.25">
      <c r="A57" s="15"/>
      <c r="B57" s="18"/>
      <c r="C57" s="109"/>
      <c r="D57" s="110"/>
      <c r="E57" s="31"/>
      <c r="F57" s="25"/>
      <c r="G57" s="34" t="s">
        <v>18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</row>
    <row r="58" spans="1:230" x14ac:dyDescent="0.25">
      <c r="A58" s="15"/>
      <c r="B58" s="18" t="s">
        <v>5</v>
      </c>
      <c r="C58" s="109"/>
      <c r="D58" s="110"/>
      <c r="E58" s="31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</row>
    <row r="59" spans="1:230" x14ac:dyDescent="0.25">
      <c r="A59" s="15"/>
      <c r="B59" s="18"/>
      <c r="C59" s="109"/>
      <c r="D59" s="110"/>
      <c r="E59" s="31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</row>
    <row r="60" spans="1:230" x14ac:dyDescent="0.25">
      <c r="A60" s="15"/>
      <c r="B60" s="18" t="s">
        <v>6</v>
      </c>
      <c r="C60" s="109"/>
      <c r="D60" s="110"/>
      <c r="E60" s="31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</row>
    <row r="61" spans="1:230" x14ac:dyDescent="0.25">
      <c r="A61" s="15"/>
      <c r="B61" s="18"/>
      <c r="C61" s="109"/>
      <c r="D61" s="110"/>
      <c r="E61" s="31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</row>
    <row r="62" spans="1:230" x14ac:dyDescent="0.25">
      <c r="A62" s="15"/>
      <c r="B62" s="18" t="s">
        <v>7</v>
      </c>
      <c r="C62" s="109"/>
      <c r="D62" s="110"/>
      <c r="E62" s="31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</row>
    <row r="63" spans="1:230" x14ac:dyDescent="0.25">
      <c r="A63" s="15"/>
      <c r="B63" s="18"/>
      <c r="C63" s="109"/>
      <c r="D63" s="110"/>
      <c r="E63" s="31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</row>
    <row r="64" spans="1:230" x14ac:dyDescent="0.25">
      <c r="A64" s="15"/>
      <c r="B64" s="18" t="s">
        <v>8</v>
      </c>
      <c r="C64" s="109"/>
      <c r="D64" s="110"/>
      <c r="E64" s="31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</row>
    <row r="65" spans="1:230" x14ac:dyDescent="0.25">
      <c r="A65" s="15"/>
      <c r="B65" s="18"/>
      <c r="C65" s="109"/>
      <c r="D65" s="110"/>
      <c r="E65" s="31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</row>
    <row r="66" spans="1:230" x14ac:dyDescent="0.25">
      <c r="A66" s="15"/>
      <c r="B66" s="18" t="s">
        <v>9</v>
      </c>
      <c r="C66" s="109"/>
      <c r="D66" s="110"/>
      <c r="E66" s="31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</row>
    <row r="67" spans="1:230" x14ac:dyDescent="0.25">
      <c r="A67" s="15"/>
      <c r="B67" s="18"/>
      <c r="C67" s="109"/>
      <c r="D67" s="110"/>
      <c r="E67" s="31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</row>
    <row r="68" spans="1:230" x14ac:dyDescent="0.25">
      <c r="A68" s="15"/>
      <c r="B68" s="18" t="s">
        <v>10</v>
      </c>
      <c r="C68" s="109"/>
      <c r="D68" s="110"/>
      <c r="E68" s="31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</row>
    <row r="69" spans="1:230" x14ac:dyDescent="0.25">
      <c r="A69" s="15"/>
      <c r="B69" s="18"/>
      <c r="C69" s="109"/>
      <c r="D69" s="110"/>
      <c r="E69" s="31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</row>
    <row r="70" spans="1:230" x14ac:dyDescent="0.25">
      <c r="A70" s="15"/>
      <c r="B70" s="18" t="s">
        <v>11</v>
      </c>
      <c r="C70" s="109"/>
      <c r="D70" s="110"/>
      <c r="E70" s="31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</row>
    <row r="71" spans="1:230" x14ac:dyDescent="0.25">
      <c r="A71" s="15"/>
      <c r="B71" s="18"/>
      <c r="C71" s="109"/>
      <c r="D71" s="110"/>
      <c r="E71" s="31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</row>
    <row r="72" spans="1:230" x14ac:dyDescent="0.25">
      <c r="A72" s="15"/>
      <c r="B72" s="19" t="s">
        <v>12</v>
      </c>
      <c r="C72" s="109"/>
      <c r="D72" s="110"/>
      <c r="E72" s="31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</row>
    <row r="73" spans="1:230" ht="13.8" thickBot="1" x14ac:dyDescent="0.3">
      <c r="A73" s="97"/>
      <c r="B73" s="98"/>
      <c r="C73" s="111"/>
      <c r="D73" s="112"/>
      <c r="E73" s="31"/>
      <c r="F73" s="31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</row>
    <row r="74" spans="1:230" x14ac:dyDescent="0.25">
      <c r="A74" s="68"/>
      <c r="B74" s="69"/>
      <c r="C74" s="96"/>
      <c r="D74" s="96"/>
      <c r="E74" s="31"/>
      <c r="F74" s="31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</row>
    <row r="75" spans="1:230" x14ac:dyDescent="0.25">
      <c r="A75" s="27"/>
      <c r="B75" s="69"/>
      <c r="C75" s="96"/>
      <c r="D75" s="96"/>
      <c r="E75" s="31"/>
      <c r="F75" s="31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</row>
    <row r="76" spans="1:230" x14ac:dyDescent="0.25">
      <c r="A76" s="27"/>
      <c r="B76" s="69"/>
      <c r="C76" s="96"/>
      <c r="D76" s="96"/>
      <c r="E76" s="31"/>
      <c r="F76" s="31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</row>
    <row r="77" spans="1:230" x14ac:dyDescent="0.25">
      <c r="A77" s="27"/>
      <c r="B77" s="69"/>
      <c r="C77" s="96"/>
      <c r="D77" s="96"/>
      <c r="E77" s="31"/>
      <c r="F77" s="31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</row>
    <row r="78" spans="1:230" x14ac:dyDescent="0.25">
      <c r="A78" s="27"/>
      <c r="B78" s="69"/>
      <c r="C78" s="96"/>
      <c r="D78" s="96"/>
      <c r="E78" s="31"/>
      <c r="F78" s="31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</row>
    <row r="79" spans="1:230" x14ac:dyDescent="0.25">
      <c r="A79" s="27"/>
      <c r="B79" s="69"/>
      <c r="C79" s="96"/>
      <c r="D79" s="96"/>
      <c r="E79" s="31"/>
      <c r="F79" s="31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</row>
    <row r="80" spans="1:230" x14ac:dyDescent="0.25">
      <c r="A80" s="27"/>
      <c r="B80" s="69"/>
      <c r="C80" s="96"/>
      <c r="D80" s="96"/>
      <c r="E80" s="31"/>
      <c r="F80" s="31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</row>
    <row r="81" spans="1:230" x14ac:dyDescent="0.25">
      <c r="A81" s="27"/>
      <c r="B81" s="69"/>
      <c r="C81" s="96"/>
      <c r="D81" s="96"/>
      <c r="E81" s="31"/>
      <c r="F81" s="31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</row>
    <row r="82" spans="1:230" x14ac:dyDescent="0.25">
      <c r="A82" s="27"/>
      <c r="B82" s="69"/>
      <c r="C82" s="96"/>
      <c r="D82" s="96"/>
      <c r="E82" s="31"/>
      <c r="F82" s="31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</row>
    <row r="83" spans="1:230" x14ac:dyDescent="0.25">
      <c r="A83" s="27"/>
      <c r="B83" s="69"/>
      <c r="C83" s="96"/>
      <c r="D83" s="96"/>
      <c r="E83" s="31"/>
      <c r="F83" s="31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</row>
    <row r="84" spans="1:230" x14ac:dyDescent="0.25">
      <c r="A84" s="27"/>
      <c r="B84" s="69"/>
      <c r="C84" s="96"/>
      <c r="D84" s="96"/>
      <c r="E84" s="31"/>
      <c r="F84" s="31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</row>
    <row r="85" spans="1:230" x14ac:dyDescent="0.25">
      <c r="A85" s="27"/>
      <c r="B85" s="69"/>
      <c r="C85" s="96"/>
      <c r="D85" s="96"/>
      <c r="E85" s="31"/>
      <c r="F85" s="31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</row>
    <row r="86" spans="1:230" x14ac:dyDescent="0.25">
      <c r="A86" s="27"/>
      <c r="B86" s="69"/>
      <c r="C86" s="96"/>
      <c r="D86" s="96"/>
      <c r="E86" s="31"/>
      <c r="F86" s="31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</row>
    <row r="87" spans="1:230" x14ac:dyDescent="0.25">
      <c r="A87" s="27"/>
      <c r="B87" s="69"/>
      <c r="C87" s="96"/>
      <c r="D87" s="96"/>
      <c r="E87" s="31"/>
      <c r="F87" s="31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</row>
    <row r="88" spans="1:230" x14ac:dyDescent="0.25">
      <c r="A88" s="27"/>
      <c r="B88" s="69"/>
      <c r="C88" s="96"/>
      <c r="D88" s="96"/>
      <c r="E88" s="31"/>
      <c r="F88" s="31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</row>
    <row r="89" spans="1:230" x14ac:dyDescent="0.25">
      <c r="A89" s="27"/>
      <c r="B89" s="69"/>
      <c r="C89" s="96"/>
      <c r="D89" s="96"/>
      <c r="E89" s="31"/>
      <c r="F89" s="31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</row>
    <row r="90" spans="1:230" x14ac:dyDescent="0.25">
      <c r="A90" s="27"/>
      <c r="B90" s="69"/>
      <c r="C90" s="96"/>
      <c r="D90" s="96"/>
      <c r="E90" s="31"/>
      <c r="F90" s="31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</row>
    <row r="91" spans="1:230" x14ac:dyDescent="0.25">
      <c r="A91" s="27"/>
      <c r="B91" s="69"/>
      <c r="C91" s="96"/>
      <c r="D91" s="96"/>
      <c r="E91" s="31"/>
      <c r="F91" s="31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</row>
    <row r="92" spans="1:230" x14ac:dyDescent="0.25">
      <c r="A92" s="27"/>
      <c r="B92" s="69"/>
      <c r="C92" s="96"/>
      <c r="D92" s="96"/>
      <c r="E92" s="31"/>
      <c r="F92" s="31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</row>
    <row r="93" spans="1:230" x14ac:dyDescent="0.25">
      <c r="A93" s="27"/>
      <c r="B93" s="69"/>
      <c r="C93" s="96"/>
      <c r="D93" s="96"/>
      <c r="E93" s="31"/>
      <c r="F93" s="31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</row>
    <row r="94" spans="1:230" x14ac:dyDescent="0.25">
      <c r="A94" s="27"/>
      <c r="B94" s="69"/>
      <c r="C94" s="96"/>
      <c r="D94" s="96"/>
      <c r="E94" s="31"/>
      <c r="F94" s="31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</row>
    <row r="95" spans="1:230" x14ac:dyDescent="0.25">
      <c r="A95" s="27"/>
      <c r="B95" s="69"/>
      <c r="C95" s="96"/>
      <c r="D95" s="96"/>
      <c r="E95" s="31"/>
      <c r="F95" s="31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</row>
    <row r="96" spans="1:230" x14ac:dyDescent="0.25">
      <c r="A96" s="27"/>
      <c r="B96" s="70"/>
      <c r="C96" s="96"/>
      <c r="D96" s="96"/>
      <c r="E96" s="31"/>
      <c r="F96" s="31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</row>
    <row r="97" spans="1:230" x14ac:dyDescent="0.25">
      <c r="A97" s="27"/>
      <c r="B97" s="28"/>
      <c r="C97" s="96"/>
      <c r="D97" s="96"/>
      <c r="E97" s="31"/>
      <c r="F97" s="31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</row>
    <row r="98" spans="1:230" x14ac:dyDescent="0.25">
      <c r="A98" s="68"/>
      <c r="B98" s="69"/>
      <c r="C98" s="78"/>
      <c r="D98" s="78"/>
      <c r="E98" s="31"/>
      <c r="F98" s="31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</row>
    <row r="99" spans="1:230" x14ac:dyDescent="0.25">
      <c r="A99" s="27"/>
      <c r="B99" s="69"/>
      <c r="C99" s="78"/>
      <c r="D99" s="78"/>
      <c r="E99" s="31"/>
      <c r="F99" s="31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</row>
    <row r="100" spans="1:230" x14ac:dyDescent="0.25">
      <c r="A100" s="27"/>
      <c r="B100" s="69"/>
      <c r="C100" s="78"/>
      <c r="D100" s="78"/>
      <c r="E100" s="31"/>
      <c r="F100" s="31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</row>
    <row r="101" spans="1:230" x14ac:dyDescent="0.25">
      <c r="A101" s="27"/>
      <c r="B101" s="69"/>
      <c r="C101" s="78"/>
      <c r="D101" s="78"/>
      <c r="E101" s="31"/>
      <c r="F101" s="31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</row>
    <row r="102" spans="1:230" x14ac:dyDescent="0.25">
      <c r="A102" s="27"/>
      <c r="B102" s="69"/>
      <c r="C102" s="78"/>
      <c r="D102" s="78"/>
      <c r="E102" s="31"/>
      <c r="F102" s="31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</row>
    <row r="103" spans="1:230" x14ac:dyDescent="0.25">
      <c r="A103" s="27"/>
      <c r="B103" s="69"/>
      <c r="C103" s="78"/>
      <c r="D103" s="78"/>
      <c r="E103" s="31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</row>
    <row r="104" spans="1:230" x14ac:dyDescent="0.25">
      <c r="A104" s="27"/>
      <c r="B104" s="69"/>
      <c r="C104" s="78"/>
      <c r="D104" s="78"/>
      <c r="E104" s="31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</row>
    <row r="105" spans="1:230" x14ac:dyDescent="0.25">
      <c r="A105" s="27"/>
      <c r="B105" s="69"/>
      <c r="C105" s="78"/>
      <c r="D105" s="78"/>
      <c r="E105" s="31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</row>
    <row r="106" spans="1:230" x14ac:dyDescent="0.25">
      <c r="A106" s="27"/>
      <c r="B106" s="69"/>
      <c r="C106" s="78"/>
      <c r="D106" s="78"/>
      <c r="E106" s="31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</row>
    <row r="107" spans="1:230" x14ac:dyDescent="0.25">
      <c r="A107" s="27"/>
      <c r="B107" s="69"/>
      <c r="C107" s="78"/>
      <c r="D107" s="78"/>
      <c r="E107" s="31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</row>
    <row r="108" spans="1:230" x14ac:dyDescent="0.25">
      <c r="A108" s="27"/>
      <c r="B108" s="69"/>
      <c r="C108" s="78"/>
      <c r="D108" s="78"/>
      <c r="E108" s="31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</row>
    <row r="109" spans="1:230" x14ac:dyDescent="0.25">
      <c r="A109" s="27"/>
      <c r="B109" s="69"/>
      <c r="C109" s="78"/>
      <c r="D109" s="78"/>
      <c r="E109" s="31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</row>
    <row r="110" spans="1:230" x14ac:dyDescent="0.25">
      <c r="A110" s="27"/>
      <c r="B110" s="69"/>
      <c r="C110" s="78"/>
      <c r="D110" s="78"/>
      <c r="E110" s="31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</row>
    <row r="111" spans="1:230" x14ac:dyDescent="0.25">
      <c r="A111" s="27"/>
      <c r="B111" s="69"/>
      <c r="C111" s="78"/>
      <c r="D111" s="78"/>
      <c r="E111" s="31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</row>
    <row r="112" spans="1:230" x14ac:dyDescent="0.25">
      <c r="A112" s="27"/>
      <c r="B112" s="69"/>
      <c r="C112" s="78"/>
      <c r="D112" s="78"/>
      <c r="E112" s="31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</row>
    <row r="113" spans="1:230" x14ac:dyDescent="0.25">
      <c r="A113" s="27"/>
      <c r="B113" s="69"/>
      <c r="C113" s="78"/>
      <c r="D113" s="78"/>
      <c r="E113" s="31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</row>
    <row r="114" spans="1:230" x14ac:dyDescent="0.25">
      <c r="A114" s="27"/>
      <c r="B114" s="69"/>
      <c r="C114" s="78"/>
      <c r="D114" s="78"/>
      <c r="E114" s="31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</row>
    <row r="115" spans="1:230" x14ac:dyDescent="0.25">
      <c r="A115" s="27"/>
      <c r="B115" s="69"/>
      <c r="C115" s="78"/>
      <c r="D115" s="78"/>
      <c r="E115" s="31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</row>
    <row r="116" spans="1:230" x14ac:dyDescent="0.25">
      <c r="A116" s="27"/>
      <c r="B116" s="69"/>
      <c r="C116" s="78"/>
      <c r="D116" s="78"/>
      <c r="E116" s="31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</row>
    <row r="117" spans="1:230" x14ac:dyDescent="0.25">
      <c r="A117" s="27"/>
      <c r="B117" s="69"/>
      <c r="C117" s="78"/>
      <c r="D117" s="78"/>
      <c r="E117" s="31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</row>
    <row r="118" spans="1:230" x14ac:dyDescent="0.25">
      <c r="A118" s="27"/>
      <c r="B118" s="69"/>
      <c r="C118" s="78"/>
      <c r="D118" s="78"/>
      <c r="E118" s="31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</row>
    <row r="119" spans="1:230" x14ac:dyDescent="0.25">
      <c r="A119" s="27"/>
      <c r="B119" s="69"/>
      <c r="C119" s="78"/>
      <c r="D119" s="78"/>
      <c r="E119" s="31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</row>
    <row r="120" spans="1:230" x14ac:dyDescent="0.25">
      <c r="A120" s="27"/>
      <c r="B120" s="70"/>
      <c r="C120" s="78"/>
      <c r="D120" s="78"/>
      <c r="E120" s="31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</row>
    <row r="121" spans="1:230" x14ac:dyDescent="0.25">
      <c r="A121" s="27"/>
      <c r="B121" s="28"/>
      <c r="C121" s="78"/>
      <c r="D121" s="78"/>
      <c r="E121" s="31"/>
      <c r="F121" s="31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</row>
    <row r="122" spans="1:230" x14ac:dyDescent="0.25">
      <c r="A122" s="68"/>
      <c r="B122" s="69"/>
      <c r="C122" s="31"/>
      <c r="D122" s="31"/>
      <c r="E122" s="31"/>
      <c r="F122" s="31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</row>
    <row r="123" spans="1:230" x14ac:dyDescent="0.25">
      <c r="A123" s="27"/>
      <c r="B123" s="69"/>
      <c r="C123" s="31"/>
      <c r="D123" s="31"/>
      <c r="E123" s="31"/>
      <c r="F123" s="31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</row>
    <row r="124" spans="1:230" x14ac:dyDescent="0.25">
      <c r="A124" s="27"/>
      <c r="B124" s="69"/>
      <c r="C124" s="31"/>
      <c r="D124" s="31"/>
      <c r="E124" s="31"/>
      <c r="F124" s="31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</row>
    <row r="125" spans="1:230" x14ac:dyDescent="0.25">
      <c r="A125" s="27"/>
      <c r="B125" s="69"/>
      <c r="C125" s="31"/>
      <c r="D125" s="31"/>
      <c r="E125" s="31"/>
      <c r="F125" s="31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</row>
    <row r="126" spans="1:230" x14ac:dyDescent="0.25">
      <c r="A126" s="27"/>
      <c r="B126" s="69"/>
      <c r="C126" s="31"/>
      <c r="D126" s="31"/>
      <c r="E126" s="31"/>
      <c r="F126" s="31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</row>
    <row r="127" spans="1:230" x14ac:dyDescent="0.25">
      <c r="A127" s="27"/>
      <c r="B127" s="69"/>
      <c r="C127" s="31"/>
      <c r="D127" s="31"/>
      <c r="E127" s="31"/>
      <c r="F127" s="31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</row>
    <row r="128" spans="1:230" x14ac:dyDescent="0.25">
      <c r="A128" s="27"/>
      <c r="B128" s="69"/>
      <c r="C128" s="31"/>
      <c r="D128" s="31"/>
      <c r="E128" s="31"/>
      <c r="F128" s="31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</row>
    <row r="129" spans="1:230" x14ac:dyDescent="0.25">
      <c r="A129" s="27"/>
      <c r="B129" s="69"/>
      <c r="C129" s="31"/>
      <c r="D129" s="31"/>
      <c r="E129" s="31"/>
      <c r="F129" s="31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</row>
    <row r="130" spans="1:230" x14ac:dyDescent="0.25">
      <c r="A130" s="27"/>
      <c r="B130" s="69"/>
      <c r="C130" s="31"/>
      <c r="D130" s="31"/>
      <c r="E130" s="31"/>
      <c r="F130" s="31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</row>
    <row r="131" spans="1:230" x14ac:dyDescent="0.25">
      <c r="A131" s="27"/>
      <c r="B131" s="69"/>
      <c r="C131" s="31"/>
      <c r="D131" s="31"/>
      <c r="E131" s="31"/>
      <c r="F131" s="31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</row>
    <row r="132" spans="1:230" x14ac:dyDescent="0.25">
      <c r="A132" s="27"/>
      <c r="B132" s="69"/>
      <c r="C132" s="31"/>
      <c r="D132" s="31"/>
      <c r="E132" s="31"/>
      <c r="F132" s="31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</row>
    <row r="133" spans="1:230" x14ac:dyDescent="0.25">
      <c r="A133" s="27"/>
      <c r="B133" s="69"/>
      <c r="C133" s="31"/>
      <c r="D133" s="31"/>
      <c r="E133" s="31"/>
      <c r="F133" s="31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</row>
    <row r="134" spans="1:230" x14ac:dyDescent="0.25">
      <c r="A134" s="27"/>
      <c r="B134" s="69"/>
      <c r="C134" s="31"/>
      <c r="D134" s="31"/>
      <c r="E134" s="31"/>
      <c r="F134" s="31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</row>
    <row r="135" spans="1:230" x14ac:dyDescent="0.25">
      <c r="A135" s="27"/>
      <c r="B135" s="69"/>
      <c r="C135" s="31"/>
      <c r="D135" s="31"/>
      <c r="E135" s="31"/>
      <c r="F135" s="31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</row>
    <row r="136" spans="1:230" x14ac:dyDescent="0.25">
      <c r="A136" s="27"/>
      <c r="B136" s="69"/>
      <c r="C136" s="31"/>
      <c r="D136" s="31"/>
      <c r="E136" s="31"/>
      <c r="F136" s="31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</row>
    <row r="137" spans="1:230" x14ac:dyDescent="0.25">
      <c r="A137" s="27"/>
      <c r="B137" s="69"/>
      <c r="C137" s="31"/>
      <c r="D137" s="31"/>
      <c r="E137" s="31"/>
      <c r="F137" s="31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</row>
    <row r="138" spans="1:230" x14ac:dyDescent="0.25">
      <c r="A138" s="27"/>
      <c r="B138" s="69"/>
      <c r="C138" s="31"/>
      <c r="D138" s="31"/>
      <c r="E138" s="31"/>
      <c r="F138" s="31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</row>
    <row r="139" spans="1:230" x14ac:dyDescent="0.25">
      <c r="A139" s="27"/>
      <c r="B139" s="69"/>
      <c r="C139" s="31"/>
      <c r="D139" s="31"/>
      <c r="E139" s="31"/>
      <c r="F139" s="31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</row>
    <row r="140" spans="1:230" x14ac:dyDescent="0.25">
      <c r="A140" s="27"/>
      <c r="B140" s="69"/>
      <c r="C140" s="31"/>
      <c r="D140" s="31"/>
      <c r="E140" s="31"/>
      <c r="F140" s="31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</row>
    <row r="141" spans="1:230" x14ac:dyDescent="0.25">
      <c r="A141" s="27"/>
      <c r="B141" s="69"/>
      <c r="C141" s="31"/>
      <c r="D141" s="31"/>
      <c r="E141" s="31"/>
      <c r="F141" s="31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</row>
    <row r="142" spans="1:230" x14ac:dyDescent="0.25">
      <c r="A142" s="27"/>
      <c r="B142" s="69"/>
      <c r="C142" s="31"/>
      <c r="D142" s="31"/>
      <c r="E142" s="31"/>
      <c r="F142" s="31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</row>
    <row r="143" spans="1:230" x14ac:dyDescent="0.25">
      <c r="A143" s="27"/>
      <c r="B143" s="69"/>
      <c r="C143" s="31"/>
      <c r="D143" s="31"/>
      <c r="E143" s="31"/>
      <c r="F143" s="31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</row>
    <row r="144" spans="1:230" x14ac:dyDescent="0.25">
      <c r="A144" s="27"/>
      <c r="B144" s="70"/>
      <c r="C144" s="31"/>
      <c r="D144" s="31"/>
      <c r="E144" s="31"/>
      <c r="F144" s="31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</row>
    <row r="145" spans="1:230" x14ac:dyDescent="0.25">
      <c r="A145" s="27"/>
      <c r="B145" s="28"/>
      <c r="C145" s="31"/>
      <c r="D145" s="31"/>
      <c r="E145" s="31"/>
      <c r="F145" s="31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</row>
    <row r="146" spans="1:230" x14ac:dyDescent="0.25">
      <c r="A146" s="68"/>
      <c r="B146" s="69"/>
      <c r="C146" s="31"/>
      <c r="D146" s="31"/>
      <c r="E146" s="31"/>
      <c r="F146" s="31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</row>
    <row r="147" spans="1:230" x14ac:dyDescent="0.25">
      <c r="A147" s="27"/>
      <c r="B147" s="69"/>
      <c r="C147" s="27"/>
      <c r="D147" s="27"/>
      <c r="E147" s="31"/>
      <c r="F147" s="31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</row>
    <row r="148" spans="1:230" x14ac:dyDescent="0.25">
      <c r="A148" s="27"/>
      <c r="B148" s="69"/>
      <c r="C148" s="27"/>
      <c r="D148" s="27"/>
      <c r="E148" s="31"/>
      <c r="F148" s="31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</row>
    <row r="149" spans="1:230" x14ac:dyDescent="0.25">
      <c r="A149" s="27"/>
      <c r="B149" s="69"/>
      <c r="C149" s="27"/>
      <c r="D149" s="27"/>
      <c r="E149" s="31"/>
      <c r="F149" s="31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</row>
    <row r="150" spans="1:230" x14ac:dyDescent="0.25">
      <c r="A150" s="27"/>
      <c r="B150" s="69"/>
      <c r="C150" s="27"/>
      <c r="D150" s="27"/>
      <c r="E150" s="31"/>
      <c r="F150" s="31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</row>
    <row r="151" spans="1:230" x14ac:dyDescent="0.25">
      <c r="A151" s="27"/>
      <c r="B151" s="69"/>
      <c r="C151" s="27"/>
      <c r="D151" s="27"/>
      <c r="E151" s="31"/>
      <c r="F151" s="31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</row>
    <row r="152" spans="1:230" x14ac:dyDescent="0.25">
      <c r="A152" s="27"/>
      <c r="B152" s="69"/>
      <c r="C152" s="27"/>
      <c r="D152" s="27"/>
      <c r="E152" s="31"/>
      <c r="F152" s="31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</row>
    <row r="153" spans="1:230" x14ac:dyDescent="0.25">
      <c r="A153" s="27"/>
      <c r="B153" s="69"/>
      <c r="C153" s="27"/>
      <c r="D153" s="27"/>
      <c r="E153" s="31"/>
      <c r="F153" s="31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</row>
    <row r="154" spans="1:230" x14ac:dyDescent="0.25">
      <c r="A154" s="27"/>
      <c r="B154" s="69"/>
      <c r="C154" s="27"/>
      <c r="D154" s="27"/>
      <c r="E154" s="31"/>
      <c r="F154" s="31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</row>
    <row r="155" spans="1:230" x14ac:dyDescent="0.25">
      <c r="A155" s="27"/>
      <c r="B155" s="69"/>
      <c r="C155" s="27"/>
      <c r="D155" s="27"/>
      <c r="E155" s="31"/>
      <c r="F155" s="31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</row>
    <row r="156" spans="1:230" x14ac:dyDescent="0.25">
      <c r="A156" s="27"/>
      <c r="B156" s="69"/>
      <c r="C156" s="27"/>
      <c r="D156" s="27"/>
      <c r="E156" s="31"/>
      <c r="F156" s="31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</row>
    <row r="157" spans="1:230" x14ac:dyDescent="0.25">
      <c r="A157" s="27"/>
      <c r="B157" s="69"/>
      <c r="C157" s="27"/>
      <c r="D157" s="27"/>
      <c r="E157" s="31"/>
      <c r="F157" s="31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</row>
    <row r="158" spans="1:230" x14ac:dyDescent="0.25">
      <c r="A158" s="27"/>
      <c r="B158" s="69"/>
      <c r="C158" s="27"/>
      <c r="D158" s="27"/>
      <c r="E158" s="31"/>
      <c r="F158" s="31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</row>
    <row r="159" spans="1:230" x14ac:dyDescent="0.25">
      <c r="A159" s="27"/>
      <c r="B159" s="69"/>
      <c r="C159" s="27"/>
      <c r="D159" s="27"/>
      <c r="E159" s="31"/>
      <c r="F159" s="31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</row>
    <row r="160" spans="1:230" x14ac:dyDescent="0.25">
      <c r="A160" s="27"/>
      <c r="B160" s="69"/>
      <c r="C160" s="27"/>
      <c r="D160" s="27"/>
      <c r="E160" s="31"/>
      <c r="F160" s="31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</row>
    <row r="161" spans="1:230" x14ac:dyDescent="0.25">
      <c r="A161" s="27"/>
      <c r="B161" s="69"/>
      <c r="C161" s="27"/>
      <c r="D161" s="27"/>
      <c r="E161" s="31"/>
      <c r="F161" s="31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</row>
    <row r="162" spans="1:230" x14ac:dyDescent="0.25">
      <c r="A162" s="27"/>
      <c r="B162" s="69"/>
      <c r="C162" s="27"/>
      <c r="D162" s="27"/>
      <c r="E162" s="31"/>
      <c r="F162" s="31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</row>
    <row r="163" spans="1:230" x14ac:dyDescent="0.25">
      <c r="A163" s="27"/>
      <c r="B163" s="69"/>
      <c r="C163" s="27"/>
      <c r="D163" s="27"/>
      <c r="E163" s="31"/>
      <c r="F163" s="31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</row>
    <row r="164" spans="1:230" x14ac:dyDescent="0.25">
      <c r="A164" s="27"/>
      <c r="B164" s="69"/>
      <c r="C164" s="27"/>
      <c r="D164" s="27"/>
      <c r="E164" s="31"/>
      <c r="F164" s="31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</row>
    <row r="165" spans="1:230" x14ac:dyDescent="0.25">
      <c r="A165" s="27"/>
      <c r="B165" s="69"/>
      <c r="C165" s="27"/>
      <c r="D165" s="27"/>
      <c r="E165" s="31"/>
      <c r="F165" s="31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</row>
    <row r="166" spans="1:230" x14ac:dyDescent="0.25">
      <c r="A166" s="27"/>
      <c r="B166" s="69"/>
      <c r="C166" s="27"/>
      <c r="D166" s="27"/>
      <c r="E166" s="31"/>
      <c r="F166" s="31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</row>
    <row r="167" spans="1:230" x14ac:dyDescent="0.25">
      <c r="A167" s="27"/>
      <c r="B167" s="69"/>
      <c r="C167" s="27"/>
      <c r="D167" s="27"/>
      <c r="E167" s="31"/>
      <c r="F167" s="31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</row>
    <row r="168" spans="1:230" x14ac:dyDescent="0.25">
      <c r="A168" s="27"/>
      <c r="B168" s="70"/>
      <c r="C168" s="27"/>
      <c r="D168" s="27"/>
      <c r="E168" s="31"/>
      <c r="F168" s="31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</row>
    <row r="169" spans="1:230" x14ac:dyDescent="0.25">
      <c r="A169" s="27"/>
      <c r="B169" s="28"/>
      <c r="C169" s="27"/>
      <c r="D169" s="27"/>
      <c r="E169" s="31"/>
      <c r="F169" s="31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</row>
    <row r="170" spans="1:230" x14ac:dyDescent="0.25">
      <c r="A170" s="27"/>
      <c r="B170" s="28"/>
      <c r="C170" s="27"/>
      <c r="D170" s="27"/>
      <c r="E170" s="31"/>
      <c r="F170" s="31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</row>
    <row r="171" spans="1:230" x14ac:dyDescent="0.25">
      <c r="A171" s="27"/>
      <c r="B171" s="28"/>
      <c r="C171" s="27"/>
      <c r="D171" s="27"/>
      <c r="E171" s="31"/>
      <c r="F171" s="31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</row>
    <row r="172" spans="1:230" x14ac:dyDescent="0.25">
      <c r="A172" s="27"/>
      <c r="B172" s="28"/>
      <c r="C172" s="27"/>
      <c r="D172" s="27"/>
      <c r="E172" s="31"/>
      <c r="F172" s="31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</row>
    <row r="173" spans="1:230" x14ac:dyDescent="0.25">
      <c r="A173" s="27"/>
      <c r="B173" s="28"/>
      <c r="C173" s="27"/>
      <c r="D173" s="27"/>
      <c r="E173" s="31"/>
      <c r="F173" s="31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</row>
    <row r="174" spans="1:230" x14ac:dyDescent="0.25">
      <c r="A174" s="27"/>
      <c r="B174" s="28"/>
      <c r="C174" s="27"/>
      <c r="D174" s="27"/>
      <c r="E174" s="31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</row>
    <row r="175" spans="1:230" x14ac:dyDescent="0.25">
      <c r="A175" s="27"/>
      <c r="B175" s="28"/>
      <c r="C175" s="29"/>
      <c r="D175" s="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</row>
    <row r="176" spans="1:230" x14ac:dyDescent="0.25">
      <c r="A176" s="27"/>
      <c r="B176" s="28"/>
      <c r="C176" s="29"/>
      <c r="D176" s="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</row>
    <row r="177" spans="1:230" x14ac:dyDescent="0.25">
      <c r="A177" s="27"/>
      <c r="B177" s="28"/>
      <c r="C177" s="29"/>
      <c r="D177" s="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</row>
    <row r="178" spans="1:230" x14ac:dyDescent="0.25">
      <c r="A178" s="27"/>
      <c r="B178" s="28"/>
      <c r="C178" s="29"/>
      <c r="D178" s="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</row>
    <row r="179" spans="1:230" x14ac:dyDescent="0.25">
      <c r="A179" s="27"/>
      <c r="B179" s="28"/>
      <c r="C179" s="29"/>
      <c r="D179" s="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</row>
    <row r="180" spans="1:230" x14ac:dyDescent="0.25">
      <c r="A180" s="27"/>
      <c r="B180" s="28"/>
      <c r="C180" s="29"/>
      <c r="D180" s="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</row>
    <row r="181" spans="1:230" x14ac:dyDescent="0.25">
      <c r="A181" s="27"/>
      <c r="B181" s="28"/>
      <c r="C181" s="29"/>
      <c r="D181" s="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</row>
    <row r="182" spans="1:230" x14ac:dyDescent="0.25">
      <c r="A182" s="27"/>
      <c r="B182" s="28"/>
      <c r="C182" s="29"/>
      <c r="D182" s="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</row>
    <row r="183" spans="1:230" x14ac:dyDescent="0.25">
      <c r="A183" s="27"/>
      <c r="B183" s="28"/>
      <c r="C183" s="29"/>
      <c r="D183" s="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</row>
    <row r="184" spans="1:230" x14ac:dyDescent="0.25">
      <c r="A184" s="27"/>
      <c r="B184" s="28"/>
      <c r="C184" s="29"/>
      <c r="D184" s="29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</row>
    <row r="185" spans="1:230" x14ac:dyDescent="0.25">
      <c r="A185" s="27"/>
      <c r="B185" s="28"/>
      <c r="C185" s="29"/>
      <c r="D185" s="29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</row>
    <row r="186" spans="1:230" x14ac:dyDescent="0.25">
      <c r="A186" s="27"/>
      <c r="B186" s="28"/>
      <c r="C186" s="29"/>
      <c r="D186" s="29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</row>
    <row r="187" spans="1:230" x14ac:dyDescent="0.25">
      <c r="A187" s="27"/>
      <c r="B187" s="28"/>
      <c r="C187" s="29"/>
      <c r="D187" s="29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</row>
    <row r="188" spans="1:230" x14ac:dyDescent="0.25">
      <c r="A188" s="27"/>
      <c r="B188" s="28"/>
      <c r="C188" s="29"/>
      <c r="D188" s="29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</row>
    <row r="189" spans="1:230" x14ac:dyDescent="0.25">
      <c r="A189" s="27"/>
      <c r="B189" s="28"/>
      <c r="C189" s="29"/>
      <c r="D189" s="29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</row>
    <row r="190" spans="1:230" x14ac:dyDescent="0.25">
      <c r="A190" s="27"/>
      <c r="B190" s="28"/>
      <c r="C190" s="29"/>
      <c r="D190" s="29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</row>
    <row r="191" spans="1:230" x14ac:dyDescent="0.25">
      <c r="A191" s="27"/>
      <c r="B191" s="28"/>
      <c r="C191" s="29"/>
      <c r="D191" s="29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</row>
    <row r="192" spans="1:230" x14ac:dyDescent="0.25">
      <c r="A192" s="27"/>
      <c r="B192" s="28"/>
      <c r="C192" s="29"/>
      <c r="D192" s="29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</row>
    <row r="193" spans="1:230" x14ac:dyDescent="0.25">
      <c r="A193" s="27"/>
      <c r="B193" s="28"/>
      <c r="C193" s="29"/>
      <c r="D193" s="29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</row>
    <row r="194" spans="1:230" x14ac:dyDescent="0.25">
      <c r="A194" s="27"/>
      <c r="B194" s="28"/>
      <c r="C194" s="29"/>
      <c r="D194" s="29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</row>
    <row r="195" spans="1:230" x14ac:dyDescent="0.25">
      <c r="A195" s="27"/>
      <c r="B195" s="28"/>
      <c r="C195" s="29"/>
      <c r="D195" s="29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</row>
    <row r="196" spans="1:230" x14ac:dyDescent="0.25">
      <c r="A196" s="27"/>
      <c r="B196" s="28"/>
      <c r="C196" s="29"/>
      <c r="D196" s="29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</row>
    <row r="197" spans="1:230" x14ac:dyDescent="0.25">
      <c r="A197" s="27"/>
      <c r="B197" s="28"/>
      <c r="C197" s="29"/>
      <c r="D197" s="29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</row>
    <row r="198" spans="1:230" x14ac:dyDescent="0.25">
      <c r="A198" s="27"/>
      <c r="B198" s="28"/>
      <c r="C198" s="29"/>
      <c r="D198" s="29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</row>
    <row r="199" spans="1:230" x14ac:dyDescent="0.25">
      <c r="A199" s="27"/>
      <c r="B199" s="28"/>
      <c r="C199" s="29"/>
      <c r="D199" s="2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</row>
    <row r="200" spans="1:230" x14ac:dyDescent="0.25">
      <c r="A200" s="27"/>
      <c r="B200" s="28"/>
      <c r="C200" s="29"/>
      <c r="D200" s="2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</row>
    <row r="201" spans="1:230" x14ac:dyDescent="0.25">
      <c r="A201" s="27"/>
      <c r="B201" s="28"/>
      <c r="C201" s="29"/>
      <c r="D201" s="2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</row>
    <row r="202" spans="1:230" x14ac:dyDescent="0.25">
      <c r="A202" s="27"/>
      <c r="B202" s="28"/>
      <c r="C202" s="29"/>
      <c r="D202" s="29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</row>
    <row r="203" spans="1:230" x14ac:dyDescent="0.25">
      <c r="A203" s="27"/>
      <c r="B203" s="28"/>
      <c r="C203" s="29"/>
      <c r="D203" s="2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</row>
    <row r="204" spans="1:230" x14ac:dyDescent="0.25">
      <c r="A204" s="27"/>
      <c r="B204" s="28"/>
      <c r="C204" s="29"/>
      <c r="D204" s="29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</row>
    <row r="205" spans="1:230" x14ac:dyDescent="0.25">
      <c r="A205" s="27"/>
      <c r="B205" s="28"/>
      <c r="C205" s="29"/>
      <c r="D205" s="29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</row>
    <row r="206" spans="1:230" x14ac:dyDescent="0.25">
      <c r="A206" s="27"/>
      <c r="B206" s="28"/>
      <c r="C206" s="29"/>
      <c r="D206" s="29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</row>
    <row r="207" spans="1:230" x14ac:dyDescent="0.25">
      <c r="A207" s="27"/>
      <c r="B207" s="28"/>
      <c r="C207" s="29"/>
      <c r="D207" s="29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</row>
    <row r="208" spans="1:230" x14ac:dyDescent="0.25">
      <c r="A208" s="27"/>
      <c r="B208" s="28"/>
      <c r="C208" s="29"/>
      <c r="D208" s="29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</row>
    <row r="209" spans="1:230" x14ac:dyDescent="0.25">
      <c r="A209" s="27"/>
      <c r="B209" s="28"/>
      <c r="C209" s="29"/>
      <c r="D209" s="29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</row>
    <row r="210" spans="1:230" x14ac:dyDescent="0.25">
      <c r="A210" s="27"/>
      <c r="B210" s="28"/>
      <c r="C210" s="29"/>
      <c r="D210" s="29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</row>
    <row r="211" spans="1:230" x14ac:dyDescent="0.25">
      <c r="A211" s="27"/>
      <c r="B211" s="28"/>
      <c r="C211" s="29"/>
      <c r="D211" s="29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</row>
    <row r="212" spans="1:230" x14ac:dyDescent="0.25">
      <c r="A212" s="27"/>
      <c r="B212" s="28"/>
      <c r="C212" s="29"/>
      <c r="D212" s="29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</row>
    <row r="213" spans="1:230" x14ac:dyDescent="0.25">
      <c r="A213" s="27"/>
      <c r="B213" s="28"/>
      <c r="C213" s="29"/>
      <c r="D213" s="29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</row>
    <row r="214" spans="1:230" x14ac:dyDescent="0.25">
      <c r="A214" s="27"/>
      <c r="B214" s="28"/>
      <c r="C214" s="29"/>
      <c r="D214" s="29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</row>
    <row r="215" spans="1:230" x14ac:dyDescent="0.25">
      <c r="A215" s="27"/>
      <c r="B215" s="28"/>
      <c r="C215" s="29"/>
      <c r="D215" s="29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</row>
    <row r="216" spans="1:230" x14ac:dyDescent="0.25">
      <c r="A216" s="27"/>
      <c r="B216" s="28"/>
      <c r="C216" s="29"/>
      <c r="D216" s="29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</row>
    <row r="217" spans="1:230" x14ac:dyDescent="0.25">
      <c r="A217" s="27"/>
      <c r="B217" s="28"/>
      <c r="C217" s="29"/>
      <c r="D217" s="29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</row>
    <row r="218" spans="1:230" x14ac:dyDescent="0.25">
      <c r="A218" s="27"/>
      <c r="B218" s="28"/>
      <c r="C218" s="29"/>
      <c r="D218" s="29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</row>
    <row r="219" spans="1:230" x14ac:dyDescent="0.25">
      <c r="A219" s="27"/>
      <c r="B219" s="28"/>
      <c r="C219" s="29"/>
      <c r="D219" s="29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</row>
    <row r="220" spans="1:230" x14ac:dyDescent="0.25">
      <c r="A220" s="27"/>
      <c r="B220" s="28"/>
      <c r="C220" s="29"/>
      <c r="D220" s="29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</row>
    <row r="221" spans="1:230" x14ac:dyDescent="0.25">
      <c r="A221" s="27"/>
      <c r="B221" s="28"/>
      <c r="C221" s="29"/>
      <c r="D221" s="29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</row>
    <row r="222" spans="1:230" x14ac:dyDescent="0.25">
      <c r="A222" s="27"/>
      <c r="B222" s="28"/>
      <c r="C222" s="29"/>
      <c r="D222" s="29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</row>
    <row r="223" spans="1:230" x14ac:dyDescent="0.25">
      <c r="A223" s="27"/>
      <c r="B223" s="28"/>
      <c r="C223" s="29"/>
      <c r="D223" s="29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</row>
    <row r="224" spans="1:230" x14ac:dyDescent="0.25">
      <c r="A224" s="27"/>
      <c r="B224" s="28"/>
      <c r="C224" s="29"/>
      <c r="D224" s="29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</row>
    <row r="225" spans="1:230" x14ac:dyDescent="0.25">
      <c r="A225" s="27"/>
      <c r="B225" s="28"/>
      <c r="C225" s="29"/>
      <c r="D225" s="29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</row>
    <row r="226" spans="1:230" x14ac:dyDescent="0.25">
      <c r="A226" s="27"/>
      <c r="B226" s="28"/>
      <c r="C226" s="29"/>
      <c r="D226" s="29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</row>
    <row r="227" spans="1:230" x14ac:dyDescent="0.25">
      <c r="A227" s="27"/>
      <c r="B227" s="28"/>
      <c r="C227" s="29"/>
      <c r="D227" s="29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</row>
    <row r="228" spans="1:230" x14ac:dyDescent="0.25">
      <c r="A228" s="27"/>
      <c r="B228" s="28"/>
      <c r="C228" s="29"/>
      <c r="D228" s="2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</row>
    <row r="229" spans="1:230" x14ac:dyDescent="0.25">
      <c r="A229" s="27"/>
      <c r="B229" s="28"/>
      <c r="C229" s="29"/>
      <c r="D229" s="2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</row>
    <row r="230" spans="1:230" x14ac:dyDescent="0.25">
      <c r="A230" s="27"/>
      <c r="B230" s="28"/>
      <c r="C230" s="29"/>
      <c r="D230" s="2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</row>
    <row r="231" spans="1:230" x14ac:dyDescent="0.25">
      <c r="A231" s="27"/>
      <c r="B231" s="28"/>
      <c r="C231" s="29"/>
      <c r="D231" s="2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</row>
    <row r="232" spans="1:230" x14ac:dyDescent="0.25">
      <c r="A232" s="27"/>
      <c r="B232" s="28"/>
      <c r="C232" s="29"/>
      <c r="D232" s="2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</row>
    <row r="233" spans="1:230" x14ac:dyDescent="0.25">
      <c r="A233" s="27"/>
      <c r="B233" s="28"/>
      <c r="C233" s="29"/>
      <c r="D233" s="2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</row>
    <row r="234" spans="1:230" x14ac:dyDescent="0.25">
      <c r="A234" s="27"/>
      <c r="B234" s="28"/>
      <c r="C234" s="29"/>
      <c r="D234" s="2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</row>
    <row r="235" spans="1:230" x14ac:dyDescent="0.25">
      <c r="A235" s="27"/>
      <c r="B235" s="28"/>
      <c r="C235" s="29"/>
      <c r="D235" s="2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</row>
    <row r="236" spans="1:230" x14ac:dyDescent="0.25">
      <c r="A236" s="27"/>
      <c r="B236" s="28"/>
      <c r="C236" s="29"/>
      <c r="D236" s="2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</row>
    <row r="237" spans="1:230" x14ac:dyDescent="0.25">
      <c r="A237" s="27"/>
      <c r="B237" s="28"/>
      <c r="C237" s="29"/>
      <c r="D237" s="2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</row>
    <row r="238" spans="1:230" x14ac:dyDescent="0.25">
      <c r="A238" s="27"/>
      <c r="B238" s="28"/>
      <c r="C238" s="29"/>
      <c r="D238" s="2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</row>
    <row r="239" spans="1:230" x14ac:dyDescent="0.25">
      <c r="A239" s="27"/>
      <c r="B239" s="28"/>
      <c r="C239" s="29"/>
      <c r="D239" s="2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</row>
    <row r="240" spans="1:230" x14ac:dyDescent="0.25">
      <c r="A240" s="27"/>
      <c r="B240" s="28"/>
      <c r="C240" s="29"/>
      <c r="D240" s="2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</row>
    <row r="241" spans="1:230" x14ac:dyDescent="0.25">
      <c r="A241" s="27"/>
      <c r="B241" s="28"/>
      <c r="C241" s="29"/>
      <c r="D241" s="2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</row>
    <row r="242" spans="1:230" x14ac:dyDescent="0.25">
      <c r="A242" s="27"/>
      <c r="B242" s="28"/>
      <c r="C242" s="29"/>
      <c r="D242" s="2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</row>
    <row r="243" spans="1:230" x14ac:dyDescent="0.25">
      <c r="A243" s="27"/>
      <c r="B243" s="28"/>
      <c r="C243" s="29"/>
      <c r="D243" s="2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</row>
    <row r="244" spans="1:230" x14ac:dyDescent="0.25">
      <c r="A244" s="27"/>
      <c r="B244" s="28"/>
      <c r="C244" s="29"/>
      <c r="D244" s="29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</row>
    <row r="245" spans="1:230" x14ac:dyDescent="0.25">
      <c r="A245" s="27"/>
      <c r="B245" s="28"/>
      <c r="C245" s="29"/>
      <c r="D245" s="29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  <c r="HV245" s="25"/>
    </row>
    <row r="246" spans="1:230" x14ac:dyDescent="0.25">
      <c r="A246" s="27"/>
      <c r="B246" s="28"/>
      <c r="C246" s="29"/>
      <c r="D246" s="29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</row>
    <row r="247" spans="1:230" x14ac:dyDescent="0.25">
      <c r="A247" s="27"/>
      <c r="B247" s="28"/>
      <c r="C247" s="29"/>
      <c r="D247" s="29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</row>
    <row r="248" spans="1:230" x14ac:dyDescent="0.25">
      <c r="A248" s="27"/>
      <c r="B248" s="28"/>
      <c r="C248" s="29"/>
      <c r="D248" s="29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</row>
    <row r="249" spans="1:230" x14ac:dyDescent="0.25">
      <c r="A249" s="27"/>
      <c r="B249" s="28"/>
      <c r="C249" s="29"/>
      <c r="D249" s="29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</row>
    <row r="250" spans="1:230" x14ac:dyDescent="0.25">
      <c r="A250" s="27"/>
      <c r="B250" s="28"/>
      <c r="C250" s="29"/>
      <c r="D250" s="29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</row>
    <row r="251" spans="1:230" x14ac:dyDescent="0.25">
      <c r="A251" s="27"/>
      <c r="B251" s="28"/>
      <c r="C251" s="29"/>
      <c r="D251" s="29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</row>
    <row r="252" spans="1:230" x14ac:dyDescent="0.25">
      <c r="A252" s="27"/>
      <c r="B252" s="28"/>
      <c r="C252" s="29"/>
      <c r="D252" s="29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</row>
    <row r="253" spans="1:230" x14ac:dyDescent="0.25">
      <c r="A253" s="27"/>
      <c r="B253" s="28"/>
      <c r="C253" s="29"/>
      <c r="D253" s="29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</row>
    <row r="254" spans="1:230" x14ac:dyDescent="0.25">
      <c r="A254" s="27"/>
      <c r="B254" s="28"/>
      <c r="C254" s="29"/>
      <c r="D254" s="29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</row>
    <row r="255" spans="1:230" x14ac:dyDescent="0.25">
      <c r="A255" s="27"/>
      <c r="B255" s="28"/>
      <c r="C255" s="29"/>
      <c r="D255" s="29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</row>
    <row r="256" spans="1:230" x14ac:dyDescent="0.25">
      <c r="A256" s="27"/>
      <c r="B256" s="28"/>
      <c r="C256" s="29"/>
      <c r="D256" s="29"/>
      <c r="E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</row>
  </sheetData>
  <sheetProtection sheet="1" scenarios="1"/>
  <mergeCells count="28">
    <mergeCell ref="F32:G32"/>
    <mergeCell ref="T12:V12"/>
    <mergeCell ref="AN12:AP12"/>
    <mergeCell ref="AN11:AP11"/>
    <mergeCell ref="AF9:AH9"/>
    <mergeCell ref="AF10:AH10"/>
    <mergeCell ref="AF11:AH11"/>
    <mergeCell ref="AF12:AH12"/>
    <mergeCell ref="AF15:AH15"/>
    <mergeCell ref="AF14:AH14"/>
    <mergeCell ref="AN16:AP16"/>
    <mergeCell ref="AF16:AH16"/>
    <mergeCell ref="AN2:AP2"/>
    <mergeCell ref="T13:V13"/>
    <mergeCell ref="T15:V15"/>
    <mergeCell ref="T17:V17"/>
    <mergeCell ref="T16:V16"/>
    <mergeCell ref="T14:V14"/>
    <mergeCell ref="Y8:AH8"/>
    <mergeCell ref="M8:V8"/>
    <mergeCell ref="AN17:AP17"/>
    <mergeCell ref="T9:V9"/>
    <mergeCell ref="T10:V10"/>
    <mergeCell ref="T11:V11"/>
    <mergeCell ref="AN13:AP13"/>
    <mergeCell ref="AN14:AP14"/>
    <mergeCell ref="AN15:AP15"/>
    <mergeCell ref="AF13:AH13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A117"/>
  <sheetViews>
    <sheetView workbookViewId="0">
      <selection activeCell="L20" sqref="L20"/>
    </sheetView>
  </sheetViews>
  <sheetFormatPr defaultColWidth="11.44140625" defaultRowHeight="13.2" x14ac:dyDescent="0.25"/>
  <cols>
    <col min="1" max="3" width="11.44140625" customWidth="1"/>
    <col min="4" max="4" width="13.5546875" customWidth="1"/>
    <col min="5" max="5" width="11.5546875" bestFit="1" customWidth="1"/>
    <col min="6" max="196" width="6.33203125" customWidth="1"/>
    <col min="197" max="208" width="4.5546875" customWidth="1"/>
  </cols>
  <sheetData>
    <row r="1" spans="1:137" ht="13.2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79" t="s">
        <v>19</v>
      </c>
      <c r="F1" s="41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80" t="s">
        <v>30</v>
      </c>
      <c r="V1" s="38"/>
      <c r="W1" s="38"/>
      <c r="X1" s="38"/>
      <c r="Y1" s="38"/>
      <c r="Z1" s="38"/>
      <c r="AA1" s="38"/>
      <c r="AB1" s="39"/>
      <c r="AC1" s="87" t="e">
        <f>SQRT(AC2*(1-AC2))</f>
        <v>#DIV/0!</v>
      </c>
      <c r="AD1" s="38" t="e">
        <f t="shared" ref="AD1:AZ1" si="1">AC1</f>
        <v>#DIV/0!</v>
      </c>
      <c r="AE1" s="38" t="e">
        <f t="shared" si="1"/>
        <v>#DIV/0!</v>
      </c>
      <c r="AF1" s="38" t="e">
        <f t="shared" si="1"/>
        <v>#DIV/0!</v>
      </c>
      <c r="AG1" s="38" t="e">
        <f t="shared" si="1"/>
        <v>#DIV/0!</v>
      </c>
      <c r="AH1" s="38" t="e">
        <f t="shared" si="1"/>
        <v>#DIV/0!</v>
      </c>
      <c r="AI1" s="38" t="e">
        <f t="shared" si="1"/>
        <v>#DIV/0!</v>
      </c>
      <c r="AJ1" s="38" t="e">
        <f t="shared" si="1"/>
        <v>#DIV/0!</v>
      </c>
      <c r="AK1" s="38" t="e">
        <f t="shared" si="1"/>
        <v>#DIV/0!</v>
      </c>
      <c r="AL1" s="38" t="e">
        <f t="shared" si="1"/>
        <v>#DIV/0!</v>
      </c>
      <c r="AM1" s="38" t="e">
        <f t="shared" si="1"/>
        <v>#DIV/0!</v>
      </c>
      <c r="AN1" s="38" t="e">
        <f t="shared" si="1"/>
        <v>#DIV/0!</v>
      </c>
      <c r="AO1" s="38" t="e">
        <f t="shared" si="1"/>
        <v>#DIV/0!</v>
      </c>
      <c r="AP1" s="38" t="e">
        <f t="shared" si="1"/>
        <v>#DIV/0!</v>
      </c>
      <c r="AQ1" s="38" t="e">
        <f t="shared" si="1"/>
        <v>#DIV/0!</v>
      </c>
      <c r="AR1" s="38" t="e">
        <f t="shared" si="1"/>
        <v>#DIV/0!</v>
      </c>
      <c r="AS1" s="38" t="e">
        <f t="shared" si="1"/>
        <v>#DIV/0!</v>
      </c>
      <c r="AT1" s="38" t="e">
        <f t="shared" si="1"/>
        <v>#DIV/0!</v>
      </c>
      <c r="AU1" s="38" t="e">
        <f t="shared" si="1"/>
        <v>#DIV/0!</v>
      </c>
      <c r="AV1" s="38" t="e">
        <f t="shared" si="1"/>
        <v>#DIV/0!</v>
      </c>
      <c r="AW1" s="38" t="e">
        <f t="shared" si="1"/>
        <v>#DIV/0!</v>
      </c>
      <c r="AX1" s="38" t="e">
        <f t="shared" si="1"/>
        <v>#DIV/0!</v>
      </c>
      <c r="AY1" s="38" t="e">
        <f t="shared" si="1"/>
        <v>#DIV/0!</v>
      </c>
      <c r="AZ1" s="39" t="e">
        <f t="shared" si="1"/>
        <v>#DIV/0!</v>
      </c>
      <c r="BA1" s="87" t="e">
        <f>SQRT(BA2*(1-BA2))</f>
        <v>#DIV/0!</v>
      </c>
      <c r="BB1" s="38" t="e">
        <f t="shared" ref="BB1" si="2">BA1</f>
        <v>#DIV/0!</v>
      </c>
      <c r="BC1" s="38" t="e">
        <f t="shared" ref="BC1" si="3">BB1</f>
        <v>#DIV/0!</v>
      </c>
      <c r="BD1" s="38" t="e">
        <f t="shared" ref="BD1" si="4">BC1</f>
        <v>#DIV/0!</v>
      </c>
      <c r="BE1" s="38" t="e">
        <f t="shared" ref="BE1" si="5">BD1</f>
        <v>#DIV/0!</v>
      </c>
      <c r="BF1" s="38" t="e">
        <f t="shared" ref="BF1" si="6">BE1</f>
        <v>#DIV/0!</v>
      </c>
      <c r="BG1" s="38" t="e">
        <f t="shared" ref="BG1" si="7">BF1</f>
        <v>#DIV/0!</v>
      </c>
      <c r="BH1" s="38" t="e">
        <f t="shared" ref="BH1" si="8">BG1</f>
        <v>#DIV/0!</v>
      </c>
      <c r="BI1" s="38" t="e">
        <f t="shared" ref="BI1" si="9">BH1</f>
        <v>#DIV/0!</v>
      </c>
      <c r="BJ1" s="38" t="e">
        <f t="shared" ref="BJ1" si="10">BI1</f>
        <v>#DIV/0!</v>
      </c>
      <c r="BK1" s="38" t="e">
        <f t="shared" ref="BK1" si="11">BJ1</f>
        <v>#DIV/0!</v>
      </c>
      <c r="BL1" s="38" t="e">
        <f t="shared" ref="BL1" si="12">BK1</f>
        <v>#DIV/0!</v>
      </c>
      <c r="BM1" s="38" t="e">
        <f t="shared" ref="BM1" si="13">BL1</f>
        <v>#DIV/0!</v>
      </c>
      <c r="BN1" s="38" t="e">
        <f t="shared" ref="BN1" si="14">BM1</f>
        <v>#DIV/0!</v>
      </c>
      <c r="BO1" s="38" t="e">
        <f t="shared" ref="BO1" si="15">BN1</f>
        <v>#DIV/0!</v>
      </c>
      <c r="BP1" s="38" t="e">
        <f t="shared" ref="BP1" si="16">BO1</f>
        <v>#DIV/0!</v>
      </c>
      <c r="BQ1" s="38" t="e">
        <f t="shared" ref="BQ1" si="17">BP1</f>
        <v>#DIV/0!</v>
      </c>
      <c r="BR1" s="38" t="e">
        <f t="shared" ref="BR1" si="18">BQ1</f>
        <v>#DIV/0!</v>
      </c>
      <c r="BS1" s="38" t="e">
        <f t="shared" ref="BS1" si="19">BR1</f>
        <v>#DIV/0!</v>
      </c>
      <c r="BT1" s="38" t="e">
        <f t="shared" ref="BT1" si="20">BS1</f>
        <v>#DIV/0!</v>
      </c>
      <c r="BU1" s="38" t="e">
        <f t="shared" ref="BU1" si="21">BT1</f>
        <v>#DIV/0!</v>
      </c>
      <c r="BV1" s="38" t="e">
        <f t="shared" ref="BV1" si="22">BU1</f>
        <v>#DIV/0!</v>
      </c>
      <c r="BW1" s="38" t="e">
        <f t="shared" ref="BW1" si="23">BV1</f>
        <v>#DIV/0!</v>
      </c>
      <c r="BX1" s="39" t="e">
        <f t="shared" ref="BX1" si="24">BW1</f>
        <v>#DIV/0!</v>
      </c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54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54"/>
      <c r="DV1" s="54"/>
    </row>
    <row r="2" spans="1:137" ht="13.2" customHeight="1" x14ac:dyDescent="0.25">
      <c r="A2" t="e">
        <f t="shared" si="0"/>
        <v>#DIV/0!</v>
      </c>
      <c r="B2">
        <f>resultat!C3</f>
        <v>0</v>
      </c>
      <c r="C2">
        <f>resultat!D3</f>
        <v>0</v>
      </c>
      <c r="E2" s="45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81" t="s">
        <v>31</v>
      </c>
      <c r="V2" s="42"/>
      <c r="W2" s="42"/>
      <c r="X2" s="42"/>
      <c r="Y2" s="42"/>
      <c r="Z2" s="42"/>
      <c r="AA2" s="42"/>
      <c r="AB2" s="43"/>
      <c r="AC2" s="88" t="e">
        <f>SUM(E12:AB12)/SUM(E13:AB13)</f>
        <v>#DIV/0!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3"/>
      <c r="BA2" s="88" t="e">
        <f>SUM(AC12:AZ12)/SUM(AC13:AZ13)</f>
        <v>#DIV/0!</v>
      </c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3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</row>
    <row r="3" spans="1:137" ht="13.2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85" t="s">
        <v>24</v>
      </c>
      <c r="F3" s="86"/>
      <c r="G3" s="86"/>
      <c r="H3" s="86"/>
      <c r="I3" s="86"/>
      <c r="J3" s="86"/>
      <c r="K3" s="86"/>
      <c r="L3" s="86"/>
      <c r="M3" s="41"/>
      <c r="N3" s="41"/>
      <c r="O3" s="41"/>
      <c r="P3" s="41"/>
      <c r="Q3" s="41"/>
      <c r="R3" s="41"/>
      <c r="S3" s="41"/>
      <c r="T3" s="41"/>
      <c r="U3" s="82"/>
      <c r="V3" s="41"/>
      <c r="W3" s="41"/>
      <c r="X3" s="41"/>
      <c r="Y3" s="41"/>
      <c r="Z3" s="41"/>
      <c r="AA3" s="41"/>
      <c r="AB3" s="44"/>
      <c r="AC3" s="40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4"/>
      <c r="BA3" s="40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4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54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54"/>
      <c r="DV3" s="54"/>
    </row>
    <row r="4" spans="1:137" ht="13.2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83" t="s">
        <v>20</v>
      </c>
      <c r="V4" s="41"/>
      <c r="W4" s="41"/>
      <c r="X4" s="41"/>
      <c r="Y4" s="41"/>
      <c r="Z4" s="41"/>
      <c r="AA4" s="41"/>
      <c r="AB4" s="44"/>
      <c r="AC4" s="40" t="e">
        <f>AC1*SQRT(1/AC14)*100</f>
        <v>#DIV/0!</v>
      </c>
      <c r="AD4" s="41" t="e">
        <f t="shared" ref="AD4:AZ4" si="25">AD1*SQRT(1/AD14)*100</f>
        <v>#DIV/0!</v>
      </c>
      <c r="AE4" s="41" t="e">
        <f t="shared" si="25"/>
        <v>#DIV/0!</v>
      </c>
      <c r="AF4" s="41" t="e">
        <f t="shared" si="25"/>
        <v>#DIV/0!</v>
      </c>
      <c r="AG4" s="41" t="e">
        <f t="shared" si="25"/>
        <v>#DIV/0!</v>
      </c>
      <c r="AH4" s="41" t="e">
        <f t="shared" si="25"/>
        <v>#DIV/0!</v>
      </c>
      <c r="AI4" s="41" t="e">
        <f t="shared" si="25"/>
        <v>#DIV/0!</v>
      </c>
      <c r="AJ4" s="41" t="e">
        <f t="shared" si="25"/>
        <v>#DIV/0!</v>
      </c>
      <c r="AK4" s="41" t="e">
        <f t="shared" si="25"/>
        <v>#DIV/0!</v>
      </c>
      <c r="AL4" s="41" t="e">
        <f t="shared" si="25"/>
        <v>#DIV/0!</v>
      </c>
      <c r="AM4" s="41" t="e">
        <f t="shared" si="25"/>
        <v>#DIV/0!</v>
      </c>
      <c r="AN4" s="41" t="e">
        <f t="shared" si="25"/>
        <v>#DIV/0!</v>
      </c>
      <c r="AO4" s="41" t="e">
        <f t="shared" si="25"/>
        <v>#DIV/0!</v>
      </c>
      <c r="AP4" s="41" t="e">
        <f t="shared" si="25"/>
        <v>#DIV/0!</v>
      </c>
      <c r="AQ4" s="41" t="e">
        <f t="shared" si="25"/>
        <v>#DIV/0!</v>
      </c>
      <c r="AR4" s="41" t="e">
        <f t="shared" si="25"/>
        <v>#DIV/0!</v>
      </c>
      <c r="AS4" s="41" t="e">
        <f t="shared" si="25"/>
        <v>#DIV/0!</v>
      </c>
      <c r="AT4" s="41" t="e">
        <f t="shared" si="25"/>
        <v>#DIV/0!</v>
      </c>
      <c r="AU4" s="41" t="e">
        <f t="shared" si="25"/>
        <v>#DIV/0!</v>
      </c>
      <c r="AV4" s="41" t="e">
        <f t="shared" si="25"/>
        <v>#DIV/0!</v>
      </c>
      <c r="AW4" s="41" t="e">
        <f t="shared" si="25"/>
        <v>#DIV/0!</v>
      </c>
      <c r="AX4" s="41" t="e">
        <f t="shared" si="25"/>
        <v>#DIV/0!</v>
      </c>
      <c r="AY4" s="41" t="e">
        <f t="shared" si="25"/>
        <v>#DIV/0!</v>
      </c>
      <c r="AZ4" s="44" t="e">
        <f t="shared" si="25"/>
        <v>#DIV/0!</v>
      </c>
      <c r="BA4" s="40" t="e">
        <f>BA1*SQRT(1/BA14)*100</f>
        <v>#DIV/0!</v>
      </c>
      <c r="BB4" s="41" t="e">
        <f t="shared" ref="BB4:BX4" si="26">BB1*SQRT(1/BB14)*100</f>
        <v>#DIV/0!</v>
      </c>
      <c r="BC4" s="41" t="e">
        <f t="shared" si="26"/>
        <v>#DIV/0!</v>
      </c>
      <c r="BD4" s="41" t="e">
        <f t="shared" si="26"/>
        <v>#DIV/0!</v>
      </c>
      <c r="BE4" s="41" t="e">
        <f t="shared" si="26"/>
        <v>#DIV/0!</v>
      </c>
      <c r="BF4" s="41" t="e">
        <f t="shared" si="26"/>
        <v>#DIV/0!</v>
      </c>
      <c r="BG4" s="41" t="e">
        <f t="shared" si="26"/>
        <v>#DIV/0!</v>
      </c>
      <c r="BH4" s="41" t="e">
        <f t="shared" si="26"/>
        <v>#DIV/0!</v>
      </c>
      <c r="BI4" s="41" t="e">
        <f t="shared" si="26"/>
        <v>#DIV/0!</v>
      </c>
      <c r="BJ4" s="41" t="e">
        <f t="shared" si="26"/>
        <v>#DIV/0!</v>
      </c>
      <c r="BK4" s="41" t="e">
        <f t="shared" si="26"/>
        <v>#DIV/0!</v>
      </c>
      <c r="BL4" s="41" t="e">
        <f t="shared" si="26"/>
        <v>#DIV/0!</v>
      </c>
      <c r="BM4" s="41" t="e">
        <f t="shared" si="26"/>
        <v>#DIV/0!</v>
      </c>
      <c r="BN4" s="41" t="e">
        <f t="shared" si="26"/>
        <v>#DIV/0!</v>
      </c>
      <c r="BO4" s="41" t="e">
        <f t="shared" si="26"/>
        <v>#DIV/0!</v>
      </c>
      <c r="BP4" s="41" t="e">
        <f t="shared" si="26"/>
        <v>#DIV/0!</v>
      </c>
      <c r="BQ4" s="41" t="e">
        <f t="shared" si="26"/>
        <v>#DIV/0!</v>
      </c>
      <c r="BR4" s="41" t="e">
        <f t="shared" si="26"/>
        <v>#DIV/0!</v>
      </c>
      <c r="BS4" s="41" t="e">
        <f t="shared" si="26"/>
        <v>#DIV/0!</v>
      </c>
      <c r="BT4" s="41" t="e">
        <f t="shared" si="26"/>
        <v>#DIV/0!</v>
      </c>
      <c r="BU4" s="41" t="e">
        <f t="shared" si="26"/>
        <v>#DIV/0!</v>
      </c>
      <c r="BV4" s="41" t="e">
        <f t="shared" si="26"/>
        <v>#DIV/0!</v>
      </c>
      <c r="BW4" s="41" t="e">
        <f t="shared" si="26"/>
        <v>#DIV/0!</v>
      </c>
      <c r="BX4" s="44" t="e">
        <f t="shared" si="26"/>
        <v>#DIV/0!</v>
      </c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54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54"/>
      <c r="DV4" s="54"/>
    </row>
    <row r="5" spans="1:137" ht="13.2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0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83" t="s">
        <v>32</v>
      </c>
      <c r="V5" s="41"/>
      <c r="W5" s="41"/>
      <c r="X5" s="41"/>
      <c r="Y5" s="41"/>
      <c r="Z5" s="41"/>
      <c r="AA5" s="41"/>
      <c r="AB5" s="44"/>
      <c r="AC5" s="40" t="e">
        <f t="shared" ref="AC5:AZ5" si="27">AC7+3*AC4</f>
        <v>#DIV/0!</v>
      </c>
      <c r="AD5" s="41" t="e">
        <f t="shared" si="27"/>
        <v>#DIV/0!</v>
      </c>
      <c r="AE5" s="41" t="e">
        <f t="shared" si="27"/>
        <v>#DIV/0!</v>
      </c>
      <c r="AF5" s="41" t="e">
        <f t="shared" si="27"/>
        <v>#DIV/0!</v>
      </c>
      <c r="AG5" s="41" t="e">
        <f t="shared" si="27"/>
        <v>#DIV/0!</v>
      </c>
      <c r="AH5" s="41" t="e">
        <f t="shared" si="27"/>
        <v>#DIV/0!</v>
      </c>
      <c r="AI5" s="41" t="e">
        <f t="shared" si="27"/>
        <v>#DIV/0!</v>
      </c>
      <c r="AJ5" s="41" t="e">
        <f t="shared" si="27"/>
        <v>#DIV/0!</v>
      </c>
      <c r="AK5" s="41" t="e">
        <f t="shared" si="27"/>
        <v>#DIV/0!</v>
      </c>
      <c r="AL5" s="41" t="e">
        <f t="shared" si="27"/>
        <v>#DIV/0!</v>
      </c>
      <c r="AM5" s="41" t="e">
        <f t="shared" si="27"/>
        <v>#DIV/0!</v>
      </c>
      <c r="AN5" s="41" t="e">
        <f t="shared" si="27"/>
        <v>#DIV/0!</v>
      </c>
      <c r="AO5" s="41" t="e">
        <f t="shared" si="27"/>
        <v>#DIV/0!</v>
      </c>
      <c r="AP5" s="41" t="e">
        <f t="shared" si="27"/>
        <v>#DIV/0!</v>
      </c>
      <c r="AQ5" s="41" t="e">
        <f t="shared" si="27"/>
        <v>#DIV/0!</v>
      </c>
      <c r="AR5" s="41" t="e">
        <f t="shared" si="27"/>
        <v>#DIV/0!</v>
      </c>
      <c r="AS5" s="41" t="e">
        <f t="shared" si="27"/>
        <v>#DIV/0!</v>
      </c>
      <c r="AT5" s="41" t="e">
        <f t="shared" si="27"/>
        <v>#DIV/0!</v>
      </c>
      <c r="AU5" s="41" t="e">
        <f t="shared" si="27"/>
        <v>#DIV/0!</v>
      </c>
      <c r="AV5" s="41" t="e">
        <f t="shared" si="27"/>
        <v>#DIV/0!</v>
      </c>
      <c r="AW5" s="41" t="e">
        <f t="shared" si="27"/>
        <v>#DIV/0!</v>
      </c>
      <c r="AX5" s="41" t="e">
        <f t="shared" si="27"/>
        <v>#DIV/0!</v>
      </c>
      <c r="AY5" s="41" t="e">
        <f t="shared" si="27"/>
        <v>#DIV/0!</v>
      </c>
      <c r="AZ5" s="44" t="e">
        <f t="shared" si="27"/>
        <v>#DIV/0!</v>
      </c>
      <c r="BA5" s="40" t="e">
        <f t="shared" ref="BA5:BX5" si="28">BA7+3*BA4</f>
        <v>#DIV/0!</v>
      </c>
      <c r="BB5" s="41" t="e">
        <f t="shared" si="28"/>
        <v>#DIV/0!</v>
      </c>
      <c r="BC5" s="41" t="e">
        <f t="shared" si="28"/>
        <v>#DIV/0!</v>
      </c>
      <c r="BD5" s="41" t="e">
        <f t="shared" si="28"/>
        <v>#DIV/0!</v>
      </c>
      <c r="BE5" s="41" t="e">
        <f t="shared" si="28"/>
        <v>#DIV/0!</v>
      </c>
      <c r="BF5" s="41" t="e">
        <f t="shared" si="28"/>
        <v>#DIV/0!</v>
      </c>
      <c r="BG5" s="41" t="e">
        <f t="shared" si="28"/>
        <v>#DIV/0!</v>
      </c>
      <c r="BH5" s="41" t="e">
        <f t="shared" si="28"/>
        <v>#DIV/0!</v>
      </c>
      <c r="BI5" s="41" t="e">
        <f t="shared" si="28"/>
        <v>#DIV/0!</v>
      </c>
      <c r="BJ5" s="41" t="e">
        <f t="shared" si="28"/>
        <v>#DIV/0!</v>
      </c>
      <c r="BK5" s="41" t="e">
        <f t="shared" si="28"/>
        <v>#DIV/0!</v>
      </c>
      <c r="BL5" s="41" t="e">
        <f t="shared" si="28"/>
        <v>#DIV/0!</v>
      </c>
      <c r="BM5" s="41" t="e">
        <f t="shared" si="28"/>
        <v>#DIV/0!</v>
      </c>
      <c r="BN5" s="41" t="e">
        <f t="shared" si="28"/>
        <v>#DIV/0!</v>
      </c>
      <c r="BO5" s="41" t="e">
        <f t="shared" si="28"/>
        <v>#DIV/0!</v>
      </c>
      <c r="BP5" s="41" t="e">
        <f t="shared" si="28"/>
        <v>#DIV/0!</v>
      </c>
      <c r="BQ5" s="41" t="e">
        <f t="shared" si="28"/>
        <v>#DIV/0!</v>
      </c>
      <c r="BR5" s="41" t="e">
        <f t="shared" si="28"/>
        <v>#DIV/0!</v>
      </c>
      <c r="BS5" s="41" t="e">
        <f t="shared" si="28"/>
        <v>#DIV/0!</v>
      </c>
      <c r="BT5" s="41" t="e">
        <f t="shared" si="28"/>
        <v>#DIV/0!</v>
      </c>
      <c r="BU5" s="41" t="e">
        <f t="shared" si="28"/>
        <v>#DIV/0!</v>
      </c>
      <c r="BV5" s="41" t="e">
        <f t="shared" si="28"/>
        <v>#DIV/0!</v>
      </c>
      <c r="BW5" s="41" t="e">
        <f t="shared" si="28"/>
        <v>#DIV/0!</v>
      </c>
      <c r="BX5" s="44" t="e">
        <f t="shared" si="28"/>
        <v>#DIV/0!</v>
      </c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54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54"/>
      <c r="DV5" s="54"/>
    </row>
    <row r="6" spans="1:137" ht="13.2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83" t="s">
        <v>21</v>
      </c>
      <c r="V6" s="41"/>
      <c r="W6" s="41"/>
      <c r="X6" s="41"/>
      <c r="Y6" s="41"/>
      <c r="Z6" s="41"/>
      <c r="AA6" s="41"/>
      <c r="AB6" s="44"/>
      <c r="AC6" s="40" t="e">
        <f t="shared" ref="AC6:AZ6" si="29">AC7+2*AC4</f>
        <v>#DIV/0!</v>
      </c>
      <c r="AD6" s="41" t="e">
        <f t="shared" si="29"/>
        <v>#DIV/0!</v>
      </c>
      <c r="AE6" s="41" t="e">
        <f t="shared" si="29"/>
        <v>#DIV/0!</v>
      </c>
      <c r="AF6" s="41" t="e">
        <f t="shared" si="29"/>
        <v>#DIV/0!</v>
      </c>
      <c r="AG6" s="41" t="e">
        <f t="shared" si="29"/>
        <v>#DIV/0!</v>
      </c>
      <c r="AH6" s="41" t="e">
        <f t="shared" si="29"/>
        <v>#DIV/0!</v>
      </c>
      <c r="AI6" s="41" t="e">
        <f t="shared" si="29"/>
        <v>#DIV/0!</v>
      </c>
      <c r="AJ6" s="41" t="e">
        <f t="shared" si="29"/>
        <v>#DIV/0!</v>
      </c>
      <c r="AK6" s="41" t="e">
        <f t="shared" si="29"/>
        <v>#DIV/0!</v>
      </c>
      <c r="AL6" s="41" t="e">
        <f t="shared" si="29"/>
        <v>#DIV/0!</v>
      </c>
      <c r="AM6" s="41" t="e">
        <f t="shared" si="29"/>
        <v>#DIV/0!</v>
      </c>
      <c r="AN6" s="41" t="e">
        <f t="shared" si="29"/>
        <v>#DIV/0!</v>
      </c>
      <c r="AO6" s="41" t="e">
        <f t="shared" si="29"/>
        <v>#DIV/0!</v>
      </c>
      <c r="AP6" s="41" t="e">
        <f t="shared" si="29"/>
        <v>#DIV/0!</v>
      </c>
      <c r="AQ6" s="41" t="e">
        <f t="shared" si="29"/>
        <v>#DIV/0!</v>
      </c>
      <c r="AR6" s="41" t="e">
        <f t="shared" si="29"/>
        <v>#DIV/0!</v>
      </c>
      <c r="AS6" s="41" t="e">
        <f t="shared" si="29"/>
        <v>#DIV/0!</v>
      </c>
      <c r="AT6" s="41" t="e">
        <f t="shared" si="29"/>
        <v>#DIV/0!</v>
      </c>
      <c r="AU6" s="41" t="e">
        <f t="shared" si="29"/>
        <v>#DIV/0!</v>
      </c>
      <c r="AV6" s="41" t="e">
        <f t="shared" si="29"/>
        <v>#DIV/0!</v>
      </c>
      <c r="AW6" s="41" t="e">
        <f t="shared" si="29"/>
        <v>#DIV/0!</v>
      </c>
      <c r="AX6" s="41" t="e">
        <f t="shared" si="29"/>
        <v>#DIV/0!</v>
      </c>
      <c r="AY6" s="41" t="e">
        <f t="shared" si="29"/>
        <v>#DIV/0!</v>
      </c>
      <c r="AZ6" s="44" t="e">
        <f t="shared" si="29"/>
        <v>#DIV/0!</v>
      </c>
      <c r="BA6" s="40" t="e">
        <f t="shared" ref="BA6:BX6" si="30">BA7+2*BA4</f>
        <v>#DIV/0!</v>
      </c>
      <c r="BB6" s="41" t="e">
        <f t="shared" si="30"/>
        <v>#DIV/0!</v>
      </c>
      <c r="BC6" s="41" t="e">
        <f t="shared" si="30"/>
        <v>#DIV/0!</v>
      </c>
      <c r="BD6" s="41" t="e">
        <f t="shared" si="30"/>
        <v>#DIV/0!</v>
      </c>
      <c r="BE6" s="41" t="e">
        <f t="shared" si="30"/>
        <v>#DIV/0!</v>
      </c>
      <c r="BF6" s="41" t="e">
        <f t="shared" si="30"/>
        <v>#DIV/0!</v>
      </c>
      <c r="BG6" s="41" t="e">
        <f t="shared" si="30"/>
        <v>#DIV/0!</v>
      </c>
      <c r="BH6" s="41" t="e">
        <f t="shared" si="30"/>
        <v>#DIV/0!</v>
      </c>
      <c r="BI6" s="41" t="e">
        <f t="shared" si="30"/>
        <v>#DIV/0!</v>
      </c>
      <c r="BJ6" s="41" t="e">
        <f t="shared" si="30"/>
        <v>#DIV/0!</v>
      </c>
      <c r="BK6" s="41" t="e">
        <f t="shared" si="30"/>
        <v>#DIV/0!</v>
      </c>
      <c r="BL6" s="41" t="e">
        <f t="shared" si="30"/>
        <v>#DIV/0!</v>
      </c>
      <c r="BM6" s="41" t="e">
        <f t="shared" si="30"/>
        <v>#DIV/0!</v>
      </c>
      <c r="BN6" s="41" t="e">
        <f t="shared" si="30"/>
        <v>#DIV/0!</v>
      </c>
      <c r="BO6" s="41" t="e">
        <f t="shared" si="30"/>
        <v>#DIV/0!</v>
      </c>
      <c r="BP6" s="41" t="e">
        <f t="shared" si="30"/>
        <v>#DIV/0!</v>
      </c>
      <c r="BQ6" s="41" t="e">
        <f t="shared" si="30"/>
        <v>#DIV/0!</v>
      </c>
      <c r="BR6" s="41" t="e">
        <f t="shared" si="30"/>
        <v>#DIV/0!</v>
      </c>
      <c r="BS6" s="41" t="e">
        <f t="shared" si="30"/>
        <v>#DIV/0!</v>
      </c>
      <c r="BT6" s="41" t="e">
        <f t="shared" si="30"/>
        <v>#DIV/0!</v>
      </c>
      <c r="BU6" s="41" t="e">
        <f t="shared" si="30"/>
        <v>#DIV/0!</v>
      </c>
      <c r="BV6" s="41" t="e">
        <f t="shared" si="30"/>
        <v>#DIV/0!</v>
      </c>
      <c r="BW6" s="41" t="e">
        <f t="shared" si="30"/>
        <v>#DIV/0!</v>
      </c>
      <c r="BX6" s="44" t="e">
        <f t="shared" si="30"/>
        <v>#DIV/0!</v>
      </c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54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54"/>
      <c r="DV6" s="54"/>
    </row>
    <row r="7" spans="1:137" ht="13.2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83" t="s">
        <v>33</v>
      </c>
      <c r="V7" s="41"/>
      <c r="W7" s="41"/>
      <c r="X7" s="41"/>
      <c r="Y7" s="41"/>
      <c r="Z7" s="41"/>
      <c r="AA7" s="41"/>
      <c r="AB7" s="44"/>
      <c r="AC7" s="89" t="e">
        <f>AC2*100</f>
        <v>#DIV/0!</v>
      </c>
      <c r="AD7" s="41" t="e">
        <f t="shared" ref="AD7:AZ7" si="31">AC7</f>
        <v>#DIV/0!</v>
      </c>
      <c r="AE7" s="41" t="e">
        <f t="shared" si="31"/>
        <v>#DIV/0!</v>
      </c>
      <c r="AF7" s="41" t="e">
        <f t="shared" si="31"/>
        <v>#DIV/0!</v>
      </c>
      <c r="AG7" s="41" t="e">
        <f t="shared" si="31"/>
        <v>#DIV/0!</v>
      </c>
      <c r="AH7" s="41" t="e">
        <f t="shared" si="31"/>
        <v>#DIV/0!</v>
      </c>
      <c r="AI7" s="41" t="e">
        <f t="shared" si="31"/>
        <v>#DIV/0!</v>
      </c>
      <c r="AJ7" s="41" t="e">
        <f t="shared" si="31"/>
        <v>#DIV/0!</v>
      </c>
      <c r="AK7" s="41" t="e">
        <f t="shared" si="31"/>
        <v>#DIV/0!</v>
      </c>
      <c r="AL7" s="41" t="e">
        <f t="shared" si="31"/>
        <v>#DIV/0!</v>
      </c>
      <c r="AM7" s="41" t="e">
        <f t="shared" si="31"/>
        <v>#DIV/0!</v>
      </c>
      <c r="AN7" s="41" t="e">
        <f t="shared" si="31"/>
        <v>#DIV/0!</v>
      </c>
      <c r="AO7" s="41" t="e">
        <f t="shared" si="31"/>
        <v>#DIV/0!</v>
      </c>
      <c r="AP7" s="41" t="e">
        <f t="shared" si="31"/>
        <v>#DIV/0!</v>
      </c>
      <c r="AQ7" s="41" t="e">
        <f t="shared" si="31"/>
        <v>#DIV/0!</v>
      </c>
      <c r="AR7" s="41" t="e">
        <f t="shared" si="31"/>
        <v>#DIV/0!</v>
      </c>
      <c r="AS7" s="41" t="e">
        <f t="shared" si="31"/>
        <v>#DIV/0!</v>
      </c>
      <c r="AT7" s="41" t="e">
        <f t="shared" si="31"/>
        <v>#DIV/0!</v>
      </c>
      <c r="AU7" s="41" t="e">
        <f t="shared" si="31"/>
        <v>#DIV/0!</v>
      </c>
      <c r="AV7" s="41" t="e">
        <f t="shared" si="31"/>
        <v>#DIV/0!</v>
      </c>
      <c r="AW7" s="41" t="e">
        <f t="shared" si="31"/>
        <v>#DIV/0!</v>
      </c>
      <c r="AX7" s="41" t="e">
        <f t="shared" si="31"/>
        <v>#DIV/0!</v>
      </c>
      <c r="AY7" s="41" t="e">
        <f t="shared" si="31"/>
        <v>#DIV/0!</v>
      </c>
      <c r="AZ7" s="44" t="e">
        <f t="shared" si="31"/>
        <v>#DIV/0!</v>
      </c>
      <c r="BA7" s="89" t="e">
        <f>BA2*100</f>
        <v>#DIV/0!</v>
      </c>
      <c r="BB7" s="41" t="e">
        <f t="shared" ref="BB7" si="32">BA7</f>
        <v>#DIV/0!</v>
      </c>
      <c r="BC7" s="41" t="e">
        <f t="shared" ref="BC7" si="33">BB7</f>
        <v>#DIV/0!</v>
      </c>
      <c r="BD7" s="41" t="e">
        <f t="shared" ref="BD7" si="34">BC7</f>
        <v>#DIV/0!</v>
      </c>
      <c r="BE7" s="41" t="e">
        <f t="shared" ref="BE7" si="35">BD7</f>
        <v>#DIV/0!</v>
      </c>
      <c r="BF7" s="41" t="e">
        <f t="shared" ref="BF7" si="36">BE7</f>
        <v>#DIV/0!</v>
      </c>
      <c r="BG7" s="41" t="e">
        <f t="shared" ref="BG7" si="37">BF7</f>
        <v>#DIV/0!</v>
      </c>
      <c r="BH7" s="41" t="e">
        <f t="shared" ref="BH7" si="38">BG7</f>
        <v>#DIV/0!</v>
      </c>
      <c r="BI7" s="41" t="e">
        <f t="shared" ref="BI7" si="39">BH7</f>
        <v>#DIV/0!</v>
      </c>
      <c r="BJ7" s="41" t="e">
        <f t="shared" ref="BJ7" si="40">BI7</f>
        <v>#DIV/0!</v>
      </c>
      <c r="BK7" s="41" t="e">
        <f t="shared" ref="BK7" si="41">BJ7</f>
        <v>#DIV/0!</v>
      </c>
      <c r="BL7" s="41" t="e">
        <f t="shared" ref="BL7" si="42">BK7</f>
        <v>#DIV/0!</v>
      </c>
      <c r="BM7" s="41" t="e">
        <f t="shared" ref="BM7" si="43">BL7</f>
        <v>#DIV/0!</v>
      </c>
      <c r="BN7" s="41" t="e">
        <f t="shared" ref="BN7" si="44">BM7</f>
        <v>#DIV/0!</v>
      </c>
      <c r="BO7" s="41" t="e">
        <f t="shared" ref="BO7" si="45">BN7</f>
        <v>#DIV/0!</v>
      </c>
      <c r="BP7" s="41" t="e">
        <f t="shared" ref="BP7" si="46">BO7</f>
        <v>#DIV/0!</v>
      </c>
      <c r="BQ7" s="41" t="e">
        <f t="shared" ref="BQ7" si="47">BP7</f>
        <v>#DIV/0!</v>
      </c>
      <c r="BR7" s="41" t="e">
        <f t="shared" ref="BR7" si="48">BQ7</f>
        <v>#DIV/0!</v>
      </c>
      <c r="BS7" s="41" t="e">
        <f t="shared" ref="BS7" si="49">BR7</f>
        <v>#DIV/0!</v>
      </c>
      <c r="BT7" s="41" t="e">
        <f t="shared" ref="BT7" si="50">BS7</f>
        <v>#DIV/0!</v>
      </c>
      <c r="BU7" s="41" t="e">
        <f t="shared" ref="BU7" si="51">BT7</f>
        <v>#DIV/0!</v>
      </c>
      <c r="BV7" s="41" t="e">
        <f t="shared" ref="BV7" si="52">BU7</f>
        <v>#DIV/0!</v>
      </c>
      <c r="BW7" s="41" t="e">
        <f t="shared" ref="BW7" si="53">BV7</f>
        <v>#DIV/0!</v>
      </c>
      <c r="BX7" s="44" t="e">
        <f t="shared" ref="BX7" si="54">BW7</f>
        <v>#DIV/0!</v>
      </c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54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54"/>
      <c r="DV7" s="54"/>
    </row>
    <row r="8" spans="1:137" ht="13.2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83" t="s">
        <v>22</v>
      </c>
      <c r="V8" s="41"/>
      <c r="W8" s="41"/>
      <c r="X8" s="41"/>
      <c r="Y8" s="41"/>
      <c r="Z8" s="41"/>
      <c r="AA8" s="41"/>
      <c r="AB8" s="44"/>
      <c r="AC8" s="40" t="e">
        <f t="shared" ref="AC8:AZ8" si="55">MAXA(AC7-2*AC4,0)</f>
        <v>#DIV/0!</v>
      </c>
      <c r="AD8" s="41" t="e">
        <f t="shared" si="55"/>
        <v>#DIV/0!</v>
      </c>
      <c r="AE8" s="41" t="e">
        <f t="shared" si="55"/>
        <v>#DIV/0!</v>
      </c>
      <c r="AF8" s="41" t="e">
        <f t="shared" si="55"/>
        <v>#DIV/0!</v>
      </c>
      <c r="AG8" s="41" t="e">
        <f t="shared" si="55"/>
        <v>#DIV/0!</v>
      </c>
      <c r="AH8" s="41" t="e">
        <f t="shared" si="55"/>
        <v>#DIV/0!</v>
      </c>
      <c r="AI8" s="41" t="e">
        <f t="shared" si="55"/>
        <v>#DIV/0!</v>
      </c>
      <c r="AJ8" s="41" t="e">
        <f t="shared" si="55"/>
        <v>#DIV/0!</v>
      </c>
      <c r="AK8" s="41" t="e">
        <f t="shared" si="55"/>
        <v>#DIV/0!</v>
      </c>
      <c r="AL8" s="41" t="e">
        <f t="shared" si="55"/>
        <v>#DIV/0!</v>
      </c>
      <c r="AM8" s="41" t="e">
        <f t="shared" si="55"/>
        <v>#DIV/0!</v>
      </c>
      <c r="AN8" s="41" t="e">
        <f t="shared" si="55"/>
        <v>#DIV/0!</v>
      </c>
      <c r="AO8" s="41" t="e">
        <f t="shared" si="55"/>
        <v>#DIV/0!</v>
      </c>
      <c r="AP8" s="41" t="e">
        <f t="shared" si="55"/>
        <v>#DIV/0!</v>
      </c>
      <c r="AQ8" s="41" t="e">
        <f t="shared" si="55"/>
        <v>#DIV/0!</v>
      </c>
      <c r="AR8" s="41" t="e">
        <f t="shared" si="55"/>
        <v>#DIV/0!</v>
      </c>
      <c r="AS8" s="41" t="e">
        <f t="shared" si="55"/>
        <v>#DIV/0!</v>
      </c>
      <c r="AT8" s="41" t="e">
        <f t="shared" si="55"/>
        <v>#DIV/0!</v>
      </c>
      <c r="AU8" s="41" t="e">
        <f t="shared" si="55"/>
        <v>#DIV/0!</v>
      </c>
      <c r="AV8" s="41" t="e">
        <f t="shared" si="55"/>
        <v>#DIV/0!</v>
      </c>
      <c r="AW8" s="41" t="e">
        <f t="shared" si="55"/>
        <v>#DIV/0!</v>
      </c>
      <c r="AX8" s="41" t="e">
        <f t="shared" si="55"/>
        <v>#DIV/0!</v>
      </c>
      <c r="AY8" s="41" t="e">
        <f t="shared" si="55"/>
        <v>#DIV/0!</v>
      </c>
      <c r="AZ8" s="44" t="e">
        <f t="shared" si="55"/>
        <v>#DIV/0!</v>
      </c>
      <c r="BA8" s="40" t="e">
        <f t="shared" ref="BA8:BX8" si="56">MAXA(BA7-2*BA4,0)</f>
        <v>#DIV/0!</v>
      </c>
      <c r="BB8" s="41" t="e">
        <f t="shared" si="56"/>
        <v>#DIV/0!</v>
      </c>
      <c r="BC8" s="41" t="e">
        <f t="shared" si="56"/>
        <v>#DIV/0!</v>
      </c>
      <c r="BD8" s="41" t="e">
        <f t="shared" si="56"/>
        <v>#DIV/0!</v>
      </c>
      <c r="BE8" s="41" t="e">
        <f t="shared" si="56"/>
        <v>#DIV/0!</v>
      </c>
      <c r="BF8" s="41" t="e">
        <f t="shared" si="56"/>
        <v>#DIV/0!</v>
      </c>
      <c r="BG8" s="41" t="e">
        <f t="shared" si="56"/>
        <v>#DIV/0!</v>
      </c>
      <c r="BH8" s="41" t="e">
        <f t="shared" si="56"/>
        <v>#DIV/0!</v>
      </c>
      <c r="BI8" s="41" t="e">
        <f t="shared" si="56"/>
        <v>#DIV/0!</v>
      </c>
      <c r="BJ8" s="41" t="e">
        <f t="shared" si="56"/>
        <v>#DIV/0!</v>
      </c>
      <c r="BK8" s="41" t="e">
        <f t="shared" si="56"/>
        <v>#DIV/0!</v>
      </c>
      <c r="BL8" s="41" t="e">
        <f t="shared" si="56"/>
        <v>#DIV/0!</v>
      </c>
      <c r="BM8" s="41" t="e">
        <f t="shared" si="56"/>
        <v>#DIV/0!</v>
      </c>
      <c r="BN8" s="41" t="e">
        <f t="shared" si="56"/>
        <v>#DIV/0!</v>
      </c>
      <c r="BO8" s="41" t="e">
        <f t="shared" si="56"/>
        <v>#DIV/0!</v>
      </c>
      <c r="BP8" s="41" t="e">
        <f t="shared" si="56"/>
        <v>#DIV/0!</v>
      </c>
      <c r="BQ8" s="41" t="e">
        <f t="shared" si="56"/>
        <v>#DIV/0!</v>
      </c>
      <c r="BR8" s="41" t="e">
        <f t="shared" si="56"/>
        <v>#DIV/0!</v>
      </c>
      <c r="BS8" s="41" t="e">
        <f t="shared" si="56"/>
        <v>#DIV/0!</v>
      </c>
      <c r="BT8" s="41" t="e">
        <f t="shared" si="56"/>
        <v>#DIV/0!</v>
      </c>
      <c r="BU8" s="41" t="e">
        <f t="shared" si="56"/>
        <v>#DIV/0!</v>
      </c>
      <c r="BV8" s="41" t="e">
        <f t="shared" si="56"/>
        <v>#DIV/0!</v>
      </c>
      <c r="BW8" s="41" t="e">
        <f t="shared" si="56"/>
        <v>#DIV/0!</v>
      </c>
      <c r="BX8" s="44" t="e">
        <f t="shared" si="56"/>
        <v>#DIV/0!</v>
      </c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54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54"/>
      <c r="DV8" s="54"/>
    </row>
    <row r="9" spans="1:137" ht="13.2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83" t="s">
        <v>34</v>
      </c>
      <c r="V9" s="41"/>
      <c r="W9" s="41"/>
      <c r="X9" s="41"/>
      <c r="Y9" s="41"/>
      <c r="Z9" s="41"/>
      <c r="AA9" s="41"/>
      <c r="AB9" s="44"/>
      <c r="AC9" s="40" t="e">
        <f t="shared" ref="AC9:AZ9" si="57">MAXA(AC7-3*AC4,0)</f>
        <v>#DIV/0!</v>
      </c>
      <c r="AD9" s="41" t="e">
        <f t="shared" si="57"/>
        <v>#DIV/0!</v>
      </c>
      <c r="AE9" s="41" t="e">
        <f t="shared" si="57"/>
        <v>#DIV/0!</v>
      </c>
      <c r="AF9" s="41" t="e">
        <f t="shared" si="57"/>
        <v>#DIV/0!</v>
      </c>
      <c r="AG9" s="41" t="e">
        <f t="shared" si="57"/>
        <v>#DIV/0!</v>
      </c>
      <c r="AH9" s="41" t="e">
        <f t="shared" si="57"/>
        <v>#DIV/0!</v>
      </c>
      <c r="AI9" s="41" t="e">
        <f t="shared" si="57"/>
        <v>#DIV/0!</v>
      </c>
      <c r="AJ9" s="41" t="e">
        <f t="shared" si="57"/>
        <v>#DIV/0!</v>
      </c>
      <c r="AK9" s="41" t="e">
        <f t="shared" si="57"/>
        <v>#DIV/0!</v>
      </c>
      <c r="AL9" s="41" t="e">
        <f t="shared" si="57"/>
        <v>#DIV/0!</v>
      </c>
      <c r="AM9" s="41" t="e">
        <f t="shared" si="57"/>
        <v>#DIV/0!</v>
      </c>
      <c r="AN9" s="41" t="e">
        <f t="shared" si="57"/>
        <v>#DIV/0!</v>
      </c>
      <c r="AO9" s="41" t="e">
        <f t="shared" si="57"/>
        <v>#DIV/0!</v>
      </c>
      <c r="AP9" s="41" t="e">
        <f t="shared" si="57"/>
        <v>#DIV/0!</v>
      </c>
      <c r="AQ9" s="41" t="e">
        <f t="shared" si="57"/>
        <v>#DIV/0!</v>
      </c>
      <c r="AR9" s="41" t="e">
        <f t="shared" si="57"/>
        <v>#DIV/0!</v>
      </c>
      <c r="AS9" s="41" t="e">
        <f t="shared" si="57"/>
        <v>#DIV/0!</v>
      </c>
      <c r="AT9" s="41" t="e">
        <f t="shared" si="57"/>
        <v>#DIV/0!</v>
      </c>
      <c r="AU9" s="41" t="e">
        <f t="shared" si="57"/>
        <v>#DIV/0!</v>
      </c>
      <c r="AV9" s="41" t="e">
        <f t="shared" si="57"/>
        <v>#DIV/0!</v>
      </c>
      <c r="AW9" s="41" t="e">
        <f t="shared" si="57"/>
        <v>#DIV/0!</v>
      </c>
      <c r="AX9" s="41" t="e">
        <f t="shared" si="57"/>
        <v>#DIV/0!</v>
      </c>
      <c r="AY9" s="41" t="e">
        <f t="shared" si="57"/>
        <v>#DIV/0!</v>
      </c>
      <c r="AZ9" s="44" t="e">
        <f t="shared" si="57"/>
        <v>#DIV/0!</v>
      </c>
      <c r="BA9" s="40" t="e">
        <f t="shared" ref="BA9:BX9" si="58">MAXA(BA7-3*BA4,0)</f>
        <v>#DIV/0!</v>
      </c>
      <c r="BB9" s="41" t="e">
        <f t="shared" si="58"/>
        <v>#DIV/0!</v>
      </c>
      <c r="BC9" s="41" t="e">
        <f t="shared" si="58"/>
        <v>#DIV/0!</v>
      </c>
      <c r="BD9" s="41" t="e">
        <f t="shared" si="58"/>
        <v>#DIV/0!</v>
      </c>
      <c r="BE9" s="41" t="e">
        <f t="shared" si="58"/>
        <v>#DIV/0!</v>
      </c>
      <c r="BF9" s="41" t="e">
        <f t="shared" si="58"/>
        <v>#DIV/0!</v>
      </c>
      <c r="BG9" s="41" t="e">
        <f t="shared" si="58"/>
        <v>#DIV/0!</v>
      </c>
      <c r="BH9" s="41" t="e">
        <f t="shared" si="58"/>
        <v>#DIV/0!</v>
      </c>
      <c r="BI9" s="41" t="e">
        <f t="shared" si="58"/>
        <v>#DIV/0!</v>
      </c>
      <c r="BJ9" s="41" t="e">
        <f t="shared" si="58"/>
        <v>#DIV/0!</v>
      </c>
      <c r="BK9" s="41" t="e">
        <f t="shared" si="58"/>
        <v>#DIV/0!</v>
      </c>
      <c r="BL9" s="41" t="e">
        <f t="shared" si="58"/>
        <v>#DIV/0!</v>
      </c>
      <c r="BM9" s="41" t="e">
        <f t="shared" si="58"/>
        <v>#DIV/0!</v>
      </c>
      <c r="BN9" s="41" t="e">
        <f t="shared" si="58"/>
        <v>#DIV/0!</v>
      </c>
      <c r="BO9" s="41" t="e">
        <f t="shared" si="58"/>
        <v>#DIV/0!</v>
      </c>
      <c r="BP9" s="41" t="e">
        <f t="shared" si="58"/>
        <v>#DIV/0!</v>
      </c>
      <c r="BQ9" s="41" t="e">
        <f t="shared" si="58"/>
        <v>#DIV/0!</v>
      </c>
      <c r="BR9" s="41" t="e">
        <f t="shared" si="58"/>
        <v>#DIV/0!</v>
      </c>
      <c r="BS9" s="41" t="e">
        <f t="shared" si="58"/>
        <v>#DIV/0!</v>
      </c>
      <c r="BT9" s="41" t="e">
        <f t="shared" si="58"/>
        <v>#DIV/0!</v>
      </c>
      <c r="BU9" s="41" t="e">
        <f t="shared" si="58"/>
        <v>#DIV/0!</v>
      </c>
      <c r="BV9" s="41" t="e">
        <f t="shared" si="58"/>
        <v>#DIV/0!</v>
      </c>
      <c r="BW9" s="41" t="e">
        <f t="shared" si="58"/>
        <v>#DIV/0!</v>
      </c>
      <c r="BX9" s="44" t="e">
        <f t="shared" si="58"/>
        <v>#DIV/0!</v>
      </c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54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54"/>
      <c r="DV9" s="54"/>
    </row>
    <row r="10" spans="1:137" ht="13.2" customHeight="1" x14ac:dyDescent="0.25">
      <c r="A10" t="e">
        <f t="shared" si="0"/>
        <v>#DIV/0!</v>
      </c>
      <c r="B10">
        <f>resultat!C11</f>
        <v>0</v>
      </c>
      <c r="C10">
        <f>resultat!D11</f>
        <v>0</v>
      </c>
      <c r="D10" s="61" t="s">
        <v>37</v>
      </c>
      <c r="E10" s="45" t="e">
        <f>E12/E13*100</f>
        <v>#DIV/0!</v>
      </c>
      <c r="F10" s="42" t="e">
        <f t="shared" ref="F10:AZ10" si="59">F12/F13*100</f>
        <v>#DIV/0!</v>
      </c>
      <c r="G10" s="42" t="e">
        <f t="shared" si="59"/>
        <v>#DIV/0!</v>
      </c>
      <c r="H10" s="42" t="e">
        <f t="shared" si="59"/>
        <v>#DIV/0!</v>
      </c>
      <c r="I10" s="42" t="e">
        <f t="shared" si="59"/>
        <v>#DIV/0!</v>
      </c>
      <c r="J10" s="42" t="e">
        <f t="shared" si="59"/>
        <v>#DIV/0!</v>
      </c>
      <c r="K10" s="42" t="e">
        <f t="shared" si="59"/>
        <v>#DIV/0!</v>
      </c>
      <c r="L10" s="42" t="e">
        <f t="shared" si="59"/>
        <v>#DIV/0!</v>
      </c>
      <c r="M10" s="42" t="e">
        <f t="shared" si="59"/>
        <v>#DIV/0!</v>
      </c>
      <c r="N10" s="42" t="e">
        <f t="shared" si="59"/>
        <v>#DIV/0!</v>
      </c>
      <c r="O10" s="42" t="e">
        <f t="shared" si="59"/>
        <v>#DIV/0!</v>
      </c>
      <c r="P10" s="42" t="e">
        <f t="shared" si="59"/>
        <v>#DIV/0!</v>
      </c>
      <c r="Q10" s="42" t="e">
        <f t="shared" si="59"/>
        <v>#DIV/0!</v>
      </c>
      <c r="R10" s="42" t="e">
        <f t="shared" si="59"/>
        <v>#DIV/0!</v>
      </c>
      <c r="S10" s="42" t="e">
        <f t="shared" si="59"/>
        <v>#DIV/0!</v>
      </c>
      <c r="T10" s="42" t="e">
        <f t="shared" si="59"/>
        <v>#DIV/0!</v>
      </c>
      <c r="U10" s="42" t="e">
        <f t="shared" si="59"/>
        <v>#DIV/0!</v>
      </c>
      <c r="V10" s="42" t="e">
        <f t="shared" si="59"/>
        <v>#DIV/0!</v>
      </c>
      <c r="W10" s="42" t="e">
        <f t="shared" si="59"/>
        <v>#DIV/0!</v>
      </c>
      <c r="X10" s="42" t="e">
        <f t="shared" si="59"/>
        <v>#DIV/0!</v>
      </c>
      <c r="Y10" s="42" t="e">
        <f t="shared" si="59"/>
        <v>#DIV/0!</v>
      </c>
      <c r="Z10" s="42" t="e">
        <f t="shared" si="59"/>
        <v>#DIV/0!</v>
      </c>
      <c r="AA10" s="42" t="e">
        <f t="shared" si="59"/>
        <v>#DIV/0!</v>
      </c>
      <c r="AB10" s="43" t="e">
        <f t="shared" si="59"/>
        <v>#DIV/0!</v>
      </c>
      <c r="AC10" s="45" t="e">
        <f t="shared" si="59"/>
        <v>#DIV/0!</v>
      </c>
      <c r="AD10" s="42" t="e">
        <f t="shared" si="59"/>
        <v>#DIV/0!</v>
      </c>
      <c r="AE10" s="42" t="e">
        <f t="shared" si="59"/>
        <v>#DIV/0!</v>
      </c>
      <c r="AF10" s="42" t="e">
        <f t="shared" si="59"/>
        <v>#DIV/0!</v>
      </c>
      <c r="AG10" s="42" t="e">
        <f t="shared" si="59"/>
        <v>#DIV/0!</v>
      </c>
      <c r="AH10" s="42" t="e">
        <f t="shared" si="59"/>
        <v>#DIV/0!</v>
      </c>
      <c r="AI10" s="42" t="e">
        <f t="shared" si="59"/>
        <v>#DIV/0!</v>
      </c>
      <c r="AJ10" s="42" t="e">
        <f t="shared" si="59"/>
        <v>#DIV/0!</v>
      </c>
      <c r="AK10" s="42" t="e">
        <f t="shared" si="59"/>
        <v>#DIV/0!</v>
      </c>
      <c r="AL10" s="42" t="e">
        <f t="shared" si="59"/>
        <v>#DIV/0!</v>
      </c>
      <c r="AM10" s="42" t="e">
        <f t="shared" si="59"/>
        <v>#DIV/0!</v>
      </c>
      <c r="AN10" s="42" t="e">
        <f t="shared" si="59"/>
        <v>#DIV/0!</v>
      </c>
      <c r="AO10" s="42" t="e">
        <f t="shared" si="59"/>
        <v>#DIV/0!</v>
      </c>
      <c r="AP10" s="42" t="e">
        <f t="shared" si="59"/>
        <v>#DIV/0!</v>
      </c>
      <c r="AQ10" s="42" t="e">
        <f t="shared" si="59"/>
        <v>#DIV/0!</v>
      </c>
      <c r="AR10" s="42" t="e">
        <f t="shared" si="59"/>
        <v>#DIV/0!</v>
      </c>
      <c r="AS10" s="42" t="e">
        <f t="shared" si="59"/>
        <v>#DIV/0!</v>
      </c>
      <c r="AT10" s="42" t="e">
        <f t="shared" si="59"/>
        <v>#DIV/0!</v>
      </c>
      <c r="AU10" s="42" t="e">
        <f t="shared" si="59"/>
        <v>#DIV/0!</v>
      </c>
      <c r="AV10" s="42" t="e">
        <f t="shared" si="59"/>
        <v>#DIV/0!</v>
      </c>
      <c r="AW10" s="42" t="e">
        <f t="shared" si="59"/>
        <v>#DIV/0!</v>
      </c>
      <c r="AX10" s="42" t="e">
        <f t="shared" si="59"/>
        <v>#DIV/0!</v>
      </c>
      <c r="AY10" s="42" t="e">
        <f t="shared" si="59"/>
        <v>#DIV/0!</v>
      </c>
      <c r="AZ10" s="43" t="e">
        <f t="shared" si="59"/>
        <v>#DIV/0!</v>
      </c>
      <c r="BA10" s="45" t="e">
        <f t="shared" ref="BA10:BX10" si="60">BA12/BA13*100</f>
        <v>#DIV/0!</v>
      </c>
      <c r="BB10" s="42" t="e">
        <f t="shared" si="60"/>
        <v>#DIV/0!</v>
      </c>
      <c r="BC10" s="42" t="e">
        <f t="shared" si="60"/>
        <v>#DIV/0!</v>
      </c>
      <c r="BD10" s="42" t="e">
        <f t="shared" si="60"/>
        <v>#DIV/0!</v>
      </c>
      <c r="BE10" s="42" t="e">
        <f t="shared" si="60"/>
        <v>#DIV/0!</v>
      </c>
      <c r="BF10" s="42" t="e">
        <f t="shared" si="60"/>
        <v>#DIV/0!</v>
      </c>
      <c r="BG10" s="42" t="e">
        <f t="shared" si="60"/>
        <v>#DIV/0!</v>
      </c>
      <c r="BH10" s="42" t="e">
        <f t="shared" si="60"/>
        <v>#DIV/0!</v>
      </c>
      <c r="BI10" s="42" t="e">
        <f t="shared" si="60"/>
        <v>#DIV/0!</v>
      </c>
      <c r="BJ10" s="42" t="e">
        <f t="shared" si="60"/>
        <v>#DIV/0!</v>
      </c>
      <c r="BK10" s="42" t="e">
        <f t="shared" si="60"/>
        <v>#DIV/0!</v>
      </c>
      <c r="BL10" s="42" t="e">
        <f t="shared" si="60"/>
        <v>#DIV/0!</v>
      </c>
      <c r="BM10" s="42" t="e">
        <f t="shared" si="60"/>
        <v>#DIV/0!</v>
      </c>
      <c r="BN10" s="42" t="e">
        <f t="shared" si="60"/>
        <v>#DIV/0!</v>
      </c>
      <c r="BO10" s="42" t="e">
        <f t="shared" si="60"/>
        <v>#DIV/0!</v>
      </c>
      <c r="BP10" s="42" t="e">
        <f t="shared" si="60"/>
        <v>#DIV/0!</v>
      </c>
      <c r="BQ10" s="42" t="e">
        <f t="shared" si="60"/>
        <v>#DIV/0!</v>
      </c>
      <c r="BR10" s="42" t="e">
        <f t="shared" si="60"/>
        <v>#DIV/0!</v>
      </c>
      <c r="BS10" s="42" t="e">
        <f t="shared" si="60"/>
        <v>#DIV/0!</v>
      </c>
      <c r="BT10" s="42" t="e">
        <f t="shared" si="60"/>
        <v>#DIV/0!</v>
      </c>
      <c r="BU10" s="42" t="e">
        <f t="shared" si="60"/>
        <v>#DIV/0!</v>
      </c>
      <c r="BV10" s="42" t="e">
        <f t="shared" si="60"/>
        <v>#DIV/0!</v>
      </c>
      <c r="BW10" s="42" t="e">
        <f t="shared" si="60"/>
        <v>#DIV/0!</v>
      </c>
      <c r="BX10" s="43" t="e">
        <f t="shared" si="60"/>
        <v>#DIV/0!</v>
      </c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</row>
    <row r="11" spans="1:137" ht="13.2" customHeight="1" x14ac:dyDescent="0.25">
      <c r="A11" t="e">
        <f t="shared" si="0"/>
        <v>#DIV/0!</v>
      </c>
      <c r="B11">
        <f>resultat!C12</f>
        <v>0</v>
      </c>
      <c r="C11">
        <f>resultat!D12</f>
        <v>0</v>
      </c>
      <c r="D11" s="94" t="s">
        <v>23</v>
      </c>
      <c r="E11" s="84"/>
      <c r="F11" s="41"/>
      <c r="G11" s="41"/>
      <c r="H11" s="41"/>
      <c r="I11" s="41"/>
      <c r="J11" s="41"/>
      <c r="K11" s="41"/>
      <c r="L11" s="41"/>
      <c r="M11" s="41"/>
      <c r="N11" s="41" t="e">
        <f>SUM(E12:N12)/N14*100</f>
        <v>#DIV/0!</v>
      </c>
      <c r="O11" s="41" t="e">
        <f t="shared" ref="O11:AZ11" si="61">SUM(F12:O12)/O14*100</f>
        <v>#DIV/0!</v>
      </c>
      <c r="P11" s="41" t="e">
        <f t="shared" si="61"/>
        <v>#DIV/0!</v>
      </c>
      <c r="Q11" s="41" t="e">
        <f t="shared" si="61"/>
        <v>#DIV/0!</v>
      </c>
      <c r="R11" s="41" t="e">
        <f t="shared" si="61"/>
        <v>#DIV/0!</v>
      </c>
      <c r="S11" s="41" t="e">
        <f t="shared" si="61"/>
        <v>#DIV/0!</v>
      </c>
      <c r="T11" s="41" t="e">
        <f t="shared" si="61"/>
        <v>#DIV/0!</v>
      </c>
      <c r="U11" s="41" t="e">
        <f t="shared" si="61"/>
        <v>#DIV/0!</v>
      </c>
      <c r="V11" s="41" t="e">
        <f t="shared" si="61"/>
        <v>#DIV/0!</v>
      </c>
      <c r="W11" s="41" t="e">
        <f t="shared" si="61"/>
        <v>#DIV/0!</v>
      </c>
      <c r="X11" s="41" t="e">
        <f t="shared" si="61"/>
        <v>#DIV/0!</v>
      </c>
      <c r="Y11" s="41" t="e">
        <f t="shared" si="61"/>
        <v>#DIV/0!</v>
      </c>
      <c r="Z11" s="41" t="e">
        <f t="shared" si="61"/>
        <v>#DIV/0!</v>
      </c>
      <c r="AA11" s="41" t="e">
        <f t="shared" si="61"/>
        <v>#DIV/0!</v>
      </c>
      <c r="AB11" s="44" t="e">
        <f t="shared" si="61"/>
        <v>#DIV/0!</v>
      </c>
      <c r="AC11" s="40" t="e">
        <f t="shared" si="61"/>
        <v>#DIV/0!</v>
      </c>
      <c r="AD11" s="41" t="e">
        <f t="shared" si="61"/>
        <v>#DIV/0!</v>
      </c>
      <c r="AE11" s="41" t="e">
        <f t="shared" si="61"/>
        <v>#DIV/0!</v>
      </c>
      <c r="AF11" s="41" t="e">
        <f t="shared" si="61"/>
        <v>#DIV/0!</v>
      </c>
      <c r="AG11" s="41" t="e">
        <f t="shared" si="61"/>
        <v>#DIV/0!</v>
      </c>
      <c r="AH11" s="41" t="e">
        <f t="shared" si="61"/>
        <v>#DIV/0!</v>
      </c>
      <c r="AI11" s="41" t="e">
        <f t="shared" si="61"/>
        <v>#DIV/0!</v>
      </c>
      <c r="AJ11" s="41" t="e">
        <f t="shared" si="61"/>
        <v>#DIV/0!</v>
      </c>
      <c r="AK11" s="41" t="e">
        <f t="shared" si="61"/>
        <v>#DIV/0!</v>
      </c>
      <c r="AL11" s="41" t="e">
        <f t="shared" si="61"/>
        <v>#DIV/0!</v>
      </c>
      <c r="AM11" s="41" t="e">
        <f t="shared" si="61"/>
        <v>#DIV/0!</v>
      </c>
      <c r="AN11" s="41" t="e">
        <f t="shared" si="61"/>
        <v>#DIV/0!</v>
      </c>
      <c r="AO11" s="41" t="e">
        <f t="shared" si="61"/>
        <v>#DIV/0!</v>
      </c>
      <c r="AP11" s="41" t="e">
        <f t="shared" si="61"/>
        <v>#DIV/0!</v>
      </c>
      <c r="AQ11" s="41" t="e">
        <f t="shared" si="61"/>
        <v>#DIV/0!</v>
      </c>
      <c r="AR11" s="41" t="e">
        <f t="shared" si="61"/>
        <v>#DIV/0!</v>
      </c>
      <c r="AS11" s="41" t="e">
        <f t="shared" si="61"/>
        <v>#DIV/0!</v>
      </c>
      <c r="AT11" s="41" t="e">
        <f t="shared" si="61"/>
        <v>#DIV/0!</v>
      </c>
      <c r="AU11" s="41" t="e">
        <f t="shared" si="61"/>
        <v>#DIV/0!</v>
      </c>
      <c r="AV11" s="41" t="e">
        <f t="shared" si="61"/>
        <v>#DIV/0!</v>
      </c>
      <c r="AW11" s="41" t="e">
        <f t="shared" si="61"/>
        <v>#DIV/0!</v>
      </c>
      <c r="AX11" s="41" t="e">
        <f t="shared" si="61"/>
        <v>#DIV/0!</v>
      </c>
      <c r="AY11" s="41" t="e">
        <f t="shared" si="61"/>
        <v>#DIV/0!</v>
      </c>
      <c r="AZ11" s="44" t="e">
        <f t="shared" si="61"/>
        <v>#DIV/0!</v>
      </c>
      <c r="BA11" s="40" t="e">
        <f t="shared" ref="BA11" si="62">SUM(AR12:BA12)/BA14*100</f>
        <v>#DIV/0!</v>
      </c>
      <c r="BB11" s="41" t="e">
        <f t="shared" ref="BB11" si="63">SUM(AS12:BB12)/BB14*100</f>
        <v>#DIV/0!</v>
      </c>
      <c r="BC11" s="41" t="e">
        <f t="shared" ref="BC11" si="64">SUM(AT12:BC12)/BC14*100</f>
        <v>#DIV/0!</v>
      </c>
      <c r="BD11" s="41" t="e">
        <f t="shared" ref="BD11" si="65">SUM(AU12:BD12)/BD14*100</f>
        <v>#DIV/0!</v>
      </c>
      <c r="BE11" s="41" t="e">
        <f t="shared" ref="BE11" si="66">SUM(AV12:BE12)/BE14*100</f>
        <v>#DIV/0!</v>
      </c>
      <c r="BF11" s="41" t="e">
        <f t="shared" ref="BF11" si="67">SUM(AW12:BF12)/BF14*100</f>
        <v>#DIV/0!</v>
      </c>
      <c r="BG11" s="41" t="e">
        <f t="shared" ref="BG11" si="68">SUM(AX12:BG12)/BG14*100</f>
        <v>#DIV/0!</v>
      </c>
      <c r="BH11" s="41" t="e">
        <f t="shared" ref="BH11" si="69">SUM(AY12:BH12)/BH14*100</f>
        <v>#DIV/0!</v>
      </c>
      <c r="BI11" s="41" t="e">
        <f t="shared" ref="BI11" si="70">SUM(AZ12:BI12)/BI14*100</f>
        <v>#DIV/0!</v>
      </c>
      <c r="BJ11" s="41" t="e">
        <f t="shared" ref="BJ11" si="71">SUM(BA12:BJ12)/BJ14*100</f>
        <v>#DIV/0!</v>
      </c>
      <c r="BK11" s="41" t="e">
        <f t="shared" ref="BK11" si="72">SUM(BB12:BK12)/BK14*100</f>
        <v>#DIV/0!</v>
      </c>
      <c r="BL11" s="41" t="e">
        <f t="shared" ref="BL11" si="73">SUM(BC12:BL12)/BL14*100</f>
        <v>#DIV/0!</v>
      </c>
      <c r="BM11" s="41" t="e">
        <f t="shared" ref="BM11" si="74">SUM(BD12:BM12)/BM14*100</f>
        <v>#DIV/0!</v>
      </c>
      <c r="BN11" s="41" t="e">
        <f t="shared" ref="BN11" si="75">SUM(BE12:BN12)/BN14*100</f>
        <v>#DIV/0!</v>
      </c>
      <c r="BO11" s="41" t="e">
        <f t="shared" ref="BO11" si="76">SUM(BF12:BO12)/BO14*100</f>
        <v>#DIV/0!</v>
      </c>
      <c r="BP11" s="41" t="e">
        <f t="shared" ref="BP11" si="77">SUM(BG12:BP12)/BP14*100</f>
        <v>#DIV/0!</v>
      </c>
      <c r="BQ11" s="41" t="e">
        <f t="shared" ref="BQ11" si="78">SUM(BH12:BQ12)/BQ14*100</f>
        <v>#DIV/0!</v>
      </c>
      <c r="BR11" s="41" t="e">
        <f t="shared" ref="BR11" si="79">SUM(BI12:BR12)/BR14*100</f>
        <v>#DIV/0!</v>
      </c>
      <c r="BS11" s="41" t="e">
        <f t="shared" ref="BS11" si="80">SUM(BJ12:BS12)/BS14*100</f>
        <v>#DIV/0!</v>
      </c>
      <c r="BT11" s="41" t="e">
        <f t="shared" ref="BT11" si="81">SUM(BK12:BT12)/BT14*100</f>
        <v>#DIV/0!</v>
      </c>
      <c r="BU11" s="41" t="e">
        <f t="shared" ref="BU11" si="82">SUM(BL12:BU12)/BU14*100</f>
        <v>#DIV/0!</v>
      </c>
      <c r="BV11" s="41" t="e">
        <f t="shared" ref="BV11" si="83">SUM(BM12:BV12)/BV14*100</f>
        <v>#DIV/0!</v>
      </c>
      <c r="BW11" s="41" t="e">
        <f t="shared" ref="BW11" si="84">SUM(BN12:BW12)/BW14*100</f>
        <v>#DIV/0!</v>
      </c>
      <c r="BX11" s="44" t="e">
        <f t="shared" ref="BX11" si="85">SUM(BO12:BX12)/BX14*100</f>
        <v>#DIV/0!</v>
      </c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54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54"/>
      <c r="DV11" s="54"/>
    </row>
    <row r="12" spans="1:137" s="4" customFormat="1" ht="13.2" customHeight="1" x14ac:dyDescent="0.25">
      <c r="A12" t="e">
        <f t="shared" si="0"/>
        <v>#DIV/0!</v>
      </c>
      <c r="B12">
        <f>resultat!C13</f>
        <v>0</v>
      </c>
      <c r="C12">
        <f>resultat!D13</f>
        <v>0</v>
      </c>
      <c r="D12" s="61"/>
      <c r="E12" s="7">
        <f t="array" ref="E12:BX13">TRANSPOSE(B1:C72)</f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35">
        <v>0</v>
      </c>
      <c r="AC12" s="7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5">
        <v>0</v>
      </c>
      <c r="BA12" s="7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35">
        <v>0</v>
      </c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</row>
    <row r="13" spans="1:137" s="4" customFormat="1" ht="13.2" customHeight="1" x14ac:dyDescent="0.25">
      <c r="A13" t="e">
        <f t="shared" si="0"/>
        <v>#DIV/0!</v>
      </c>
      <c r="B13">
        <f>resultat!C14</f>
        <v>0</v>
      </c>
      <c r="C13">
        <f>resultat!D14</f>
        <v>0</v>
      </c>
      <c r="D13" s="61"/>
      <c r="E13" s="7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35">
        <v>0</v>
      </c>
      <c r="AC13" s="7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35">
        <v>0</v>
      </c>
      <c r="BA13" s="7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35">
        <v>0</v>
      </c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</row>
    <row r="14" spans="1:137" ht="13.2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0"/>
      <c r="F14" s="41"/>
      <c r="G14" s="41"/>
      <c r="H14" s="41"/>
      <c r="I14" s="41"/>
      <c r="J14" s="41"/>
      <c r="K14" s="41"/>
      <c r="L14" s="41"/>
      <c r="M14" s="41"/>
      <c r="N14" s="41">
        <f>SUM(E13:N13)</f>
        <v>0</v>
      </c>
      <c r="O14" s="41">
        <f t="shared" ref="O14:AZ14" si="86">SUM(F13:O13)</f>
        <v>0</v>
      </c>
      <c r="P14" s="41">
        <f t="shared" si="86"/>
        <v>0</v>
      </c>
      <c r="Q14" s="41">
        <f t="shared" si="86"/>
        <v>0</v>
      </c>
      <c r="R14" s="41">
        <f t="shared" si="86"/>
        <v>0</v>
      </c>
      <c r="S14" s="41">
        <f t="shared" si="86"/>
        <v>0</v>
      </c>
      <c r="T14" s="41">
        <f t="shared" si="86"/>
        <v>0</v>
      </c>
      <c r="U14" s="41">
        <f t="shared" si="86"/>
        <v>0</v>
      </c>
      <c r="V14" s="41">
        <f t="shared" si="86"/>
        <v>0</v>
      </c>
      <c r="W14" s="41">
        <f t="shared" si="86"/>
        <v>0</v>
      </c>
      <c r="X14" s="41">
        <f t="shared" si="86"/>
        <v>0</v>
      </c>
      <c r="Y14" s="41">
        <f t="shared" si="86"/>
        <v>0</v>
      </c>
      <c r="Z14" s="41">
        <f t="shared" si="86"/>
        <v>0</v>
      </c>
      <c r="AA14" s="41">
        <f t="shared" si="86"/>
        <v>0</v>
      </c>
      <c r="AB14" s="44">
        <f t="shared" si="86"/>
        <v>0</v>
      </c>
      <c r="AC14" s="40">
        <f t="shared" si="86"/>
        <v>0</v>
      </c>
      <c r="AD14" s="41">
        <f t="shared" si="86"/>
        <v>0</v>
      </c>
      <c r="AE14" s="41">
        <f t="shared" si="86"/>
        <v>0</v>
      </c>
      <c r="AF14" s="41">
        <f t="shared" si="86"/>
        <v>0</v>
      </c>
      <c r="AG14" s="41">
        <f t="shared" si="86"/>
        <v>0</v>
      </c>
      <c r="AH14" s="41">
        <f t="shared" si="86"/>
        <v>0</v>
      </c>
      <c r="AI14" s="41">
        <f t="shared" si="86"/>
        <v>0</v>
      </c>
      <c r="AJ14" s="41">
        <f t="shared" si="86"/>
        <v>0</v>
      </c>
      <c r="AK14" s="41">
        <f t="shared" si="86"/>
        <v>0</v>
      </c>
      <c r="AL14" s="41">
        <f t="shared" si="86"/>
        <v>0</v>
      </c>
      <c r="AM14" s="41">
        <f t="shared" si="86"/>
        <v>0</v>
      </c>
      <c r="AN14" s="41">
        <f t="shared" si="86"/>
        <v>0</v>
      </c>
      <c r="AO14" s="41">
        <f t="shared" si="86"/>
        <v>0</v>
      </c>
      <c r="AP14" s="41">
        <f t="shared" si="86"/>
        <v>0</v>
      </c>
      <c r="AQ14" s="41">
        <f t="shared" si="86"/>
        <v>0</v>
      </c>
      <c r="AR14" s="41">
        <f t="shared" si="86"/>
        <v>0</v>
      </c>
      <c r="AS14" s="41">
        <f t="shared" si="86"/>
        <v>0</v>
      </c>
      <c r="AT14" s="41">
        <f t="shared" si="86"/>
        <v>0</v>
      </c>
      <c r="AU14" s="41">
        <f t="shared" si="86"/>
        <v>0</v>
      </c>
      <c r="AV14" s="41">
        <f t="shared" si="86"/>
        <v>0</v>
      </c>
      <c r="AW14" s="41">
        <f t="shared" si="86"/>
        <v>0</v>
      </c>
      <c r="AX14" s="41">
        <f t="shared" si="86"/>
        <v>0</v>
      </c>
      <c r="AY14" s="41">
        <f t="shared" si="86"/>
        <v>0</v>
      </c>
      <c r="AZ14" s="44">
        <f t="shared" si="86"/>
        <v>0</v>
      </c>
      <c r="BA14" s="40">
        <f t="shared" ref="BA14" si="87">SUM(AR13:BA13)</f>
        <v>0</v>
      </c>
      <c r="BB14" s="41">
        <f t="shared" ref="BB14" si="88">SUM(AS13:BB13)</f>
        <v>0</v>
      </c>
      <c r="BC14" s="41">
        <f t="shared" ref="BC14" si="89">SUM(AT13:BC13)</f>
        <v>0</v>
      </c>
      <c r="BD14" s="41">
        <f t="shared" ref="BD14" si="90">SUM(AU13:BD13)</f>
        <v>0</v>
      </c>
      <c r="BE14" s="41">
        <f t="shared" ref="BE14" si="91">SUM(AV13:BE13)</f>
        <v>0</v>
      </c>
      <c r="BF14" s="41">
        <f t="shared" ref="BF14" si="92">SUM(AW13:BF13)</f>
        <v>0</v>
      </c>
      <c r="BG14" s="41">
        <f t="shared" ref="BG14" si="93">SUM(AX13:BG13)</f>
        <v>0</v>
      </c>
      <c r="BH14" s="41">
        <f t="shared" ref="BH14" si="94">SUM(AY13:BH13)</f>
        <v>0</v>
      </c>
      <c r="BI14" s="41">
        <f t="shared" ref="BI14" si="95">SUM(AZ13:BI13)</f>
        <v>0</v>
      </c>
      <c r="BJ14" s="41">
        <f t="shared" ref="BJ14" si="96">SUM(BA13:BJ13)</f>
        <v>0</v>
      </c>
      <c r="BK14" s="41">
        <f t="shared" ref="BK14" si="97">SUM(BB13:BK13)</f>
        <v>0</v>
      </c>
      <c r="BL14" s="41">
        <f t="shared" ref="BL14" si="98">SUM(BC13:BL13)</f>
        <v>0</v>
      </c>
      <c r="BM14" s="41">
        <f t="shared" ref="BM14" si="99">SUM(BD13:BM13)</f>
        <v>0</v>
      </c>
      <c r="BN14" s="41">
        <f t="shared" ref="BN14" si="100">SUM(BE13:BN13)</f>
        <v>0</v>
      </c>
      <c r="BO14" s="41">
        <f t="shared" ref="BO14" si="101">SUM(BF13:BO13)</f>
        <v>0</v>
      </c>
      <c r="BP14" s="41">
        <f t="shared" ref="BP14" si="102">SUM(BG13:BP13)</f>
        <v>0</v>
      </c>
      <c r="BQ14" s="41">
        <f t="shared" ref="BQ14" si="103">SUM(BH13:BQ13)</f>
        <v>0</v>
      </c>
      <c r="BR14" s="41">
        <f t="shared" ref="BR14" si="104">SUM(BI13:BR13)</f>
        <v>0</v>
      </c>
      <c r="BS14" s="41">
        <f t="shared" ref="BS14" si="105">SUM(BJ13:BS13)</f>
        <v>0</v>
      </c>
      <c r="BT14" s="41">
        <f t="shared" ref="BT14" si="106">SUM(BK13:BT13)</f>
        <v>0</v>
      </c>
      <c r="BU14" s="41">
        <f t="shared" ref="BU14" si="107">SUM(BL13:BU13)</f>
        <v>0</v>
      </c>
      <c r="BV14" s="41">
        <f t="shared" ref="BV14" si="108">SUM(BM13:BV13)</f>
        <v>0</v>
      </c>
      <c r="BW14" s="41">
        <f t="shared" ref="BW14" si="109">SUM(BN13:BW13)</f>
        <v>0</v>
      </c>
      <c r="BX14" s="44">
        <f t="shared" ref="BX14" si="110">SUM(BO13:BX13)</f>
        <v>0</v>
      </c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54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54"/>
      <c r="DV14" s="5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</row>
    <row r="15" spans="1:137" ht="13.2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0">
        <v>1</v>
      </c>
      <c r="F15" s="42">
        <v>2</v>
      </c>
      <c r="G15" s="41">
        <v>3</v>
      </c>
      <c r="H15" s="54">
        <v>4</v>
      </c>
      <c r="I15" s="41">
        <v>5</v>
      </c>
      <c r="J15" s="42">
        <v>6</v>
      </c>
      <c r="K15" s="41">
        <v>7</v>
      </c>
      <c r="L15" s="42">
        <v>8</v>
      </c>
      <c r="M15" s="41">
        <v>9</v>
      </c>
      <c r="N15" s="42">
        <v>10</v>
      </c>
      <c r="O15" s="41">
        <v>11</v>
      </c>
      <c r="P15" s="42">
        <v>12</v>
      </c>
      <c r="Q15" s="41">
        <v>13</v>
      </c>
      <c r="R15" s="42">
        <v>14</v>
      </c>
      <c r="S15" s="41">
        <v>15</v>
      </c>
      <c r="T15" s="42">
        <v>16</v>
      </c>
      <c r="U15" s="41">
        <v>17</v>
      </c>
      <c r="V15" s="42">
        <v>18</v>
      </c>
      <c r="W15" s="41">
        <v>19</v>
      </c>
      <c r="X15" s="42">
        <v>20</v>
      </c>
      <c r="Y15" s="41">
        <v>21</v>
      </c>
      <c r="Z15" s="42">
        <v>22</v>
      </c>
      <c r="AA15" s="41">
        <v>23</v>
      </c>
      <c r="AB15" s="43">
        <v>24</v>
      </c>
      <c r="AC15" s="89">
        <v>25</v>
      </c>
      <c r="AD15" s="42">
        <v>26</v>
      </c>
      <c r="AE15" s="41">
        <v>27</v>
      </c>
      <c r="AF15" s="42">
        <v>28</v>
      </c>
      <c r="AG15" s="41">
        <v>29</v>
      </c>
      <c r="AH15" s="42">
        <v>30</v>
      </c>
      <c r="AI15" s="41">
        <v>31</v>
      </c>
      <c r="AJ15" s="42">
        <v>32</v>
      </c>
      <c r="AK15" s="41">
        <v>33</v>
      </c>
      <c r="AL15" s="42">
        <v>34</v>
      </c>
      <c r="AM15" s="41">
        <v>35</v>
      </c>
      <c r="AN15" s="42">
        <v>36</v>
      </c>
      <c r="AO15" s="41">
        <v>37</v>
      </c>
      <c r="AP15" s="42">
        <v>38</v>
      </c>
      <c r="AQ15" s="41">
        <v>39</v>
      </c>
      <c r="AR15" s="42">
        <v>40</v>
      </c>
      <c r="AS15" s="41">
        <v>41</v>
      </c>
      <c r="AT15" s="42">
        <v>42</v>
      </c>
      <c r="AU15" s="41">
        <v>43</v>
      </c>
      <c r="AV15" s="42">
        <v>44</v>
      </c>
      <c r="AW15" s="41">
        <v>45</v>
      </c>
      <c r="AX15" s="42">
        <v>46</v>
      </c>
      <c r="AY15" s="41">
        <v>47</v>
      </c>
      <c r="AZ15" s="43">
        <v>48</v>
      </c>
      <c r="BA15" s="89">
        <v>49</v>
      </c>
      <c r="BB15" s="41">
        <v>50</v>
      </c>
      <c r="BC15" s="42">
        <v>51</v>
      </c>
      <c r="BD15" s="41">
        <v>52</v>
      </c>
      <c r="BE15" s="42">
        <v>53</v>
      </c>
      <c r="BF15" s="41">
        <v>54</v>
      </c>
      <c r="BG15" s="42">
        <v>55</v>
      </c>
      <c r="BH15" s="42">
        <v>56</v>
      </c>
      <c r="BI15" s="41">
        <v>57</v>
      </c>
      <c r="BJ15" s="42">
        <v>58</v>
      </c>
      <c r="BK15" s="41">
        <v>59</v>
      </c>
      <c r="BL15" s="42">
        <v>60</v>
      </c>
      <c r="BM15" s="41">
        <v>61</v>
      </c>
      <c r="BN15" s="42">
        <v>62</v>
      </c>
      <c r="BO15" s="42">
        <v>63</v>
      </c>
      <c r="BP15" s="41">
        <v>64</v>
      </c>
      <c r="BQ15" s="42">
        <v>65</v>
      </c>
      <c r="BR15" s="41">
        <v>66</v>
      </c>
      <c r="BS15" s="42">
        <v>67</v>
      </c>
      <c r="BT15" s="41">
        <v>68</v>
      </c>
      <c r="BU15" s="42">
        <v>69</v>
      </c>
      <c r="BV15" s="42">
        <v>70</v>
      </c>
      <c r="BW15" s="41">
        <v>71</v>
      </c>
      <c r="BX15" s="43">
        <v>72</v>
      </c>
      <c r="BY15" s="75"/>
      <c r="BZ15" s="75"/>
      <c r="CA15" s="54"/>
      <c r="CB15" s="75"/>
      <c r="CC15" s="54"/>
      <c r="CD15" s="75"/>
      <c r="CE15" s="54"/>
      <c r="CF15" s="54"/>
      <c r="CG15" s="75"/>
      <c r="CH15" s="54"/>
      <c r="CI15" s="75"/>
      <c r="CJ15" s="54"/>
      <c r="CK15" s="75"/>
      <c r="CL15" s="54"/>
      <c r="CM15" s="54"/>
      <c r="CN15" s="75"/>
      <c r="CO15" s="54"/>
      <c r="CP15" s="75"/>
      <c r="CQ15" s="54"/>
      <c r="CR15" s="75"/>
      <c r="CS15" s="54"/>
      <c r="CT15" s="54"/>
      <c r="CU15" s="75"/>
      <c r="CV15" s="54"/>
      <c r="CW15" s="54"/>
      <c r="CX15" s="75"/>
      <c r="CY15" s="54"/>
      <c r="CZ15" s="54"/>
      <c r="DA15" s="75"/>
      <c r="DB15" s="54"/>
      <c r="DC15" s="75"/>
      <c r="DD15" s="54"/>
      <c r="DE15" s="75"/>
      <c r="DF15" s="54"/>
      <c r="DG15" s="75"/>
      <c r="DH15" s="54"/>
      <c r="DI15" s="54"/>
      <c r="DJ15" s="75"/>
      <c r="DK15" s="54"/>
      <c r="DL15" s="75"/>
      <c r="DM15" s="54"/>
      <c r="DN15" s="75"/>
      <c r="DO15" s="54"/>
      <c r="DP15" s="75"/>
      <c r="DQ15" s="54"/>
      <c r="DR15" s="54"/>
      <c r="DS15" s="75"/>
      <c r="DT15" s="54"/>
      <c r="DU15" s="54"/>
      <c r="DV15" s="5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</row>
    <row r="16" spans="1:137" ht="13.2" customHeight="1" thickBot="1" x14ac:dyDescent="0.35">
      <c r="A16" t="e">
        <f t="shared" si="0"/>
        <v>#DIV/0!</v>
      </c>
      <c r="B16">
        <f>resultat!C17</f>
        <v>0</v>
      </c>
      <c r="C16">
        <f>resultat!D17</f>
        <v>0</v>
      </c>
      <c r="E16" s="56">
        <f>resultat!A2</f>
        <v>2022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9"/>
      <c r="AC16" s="56">
        <f>resultat!A2+1</f>
        <v>2023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7"/>
      <c r="AX16" s="47"/>
      <c r="AY16" s="47"/>
      <c r="AZ16" s="50"/>
      <c r="BA16" s="56">
        <f>resultat!A2+2</f>
        <v>2024</v>
      </c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7"/>
      <c r="BV16" s="47"/>
      <c r="BW16" s="47"/>
      <c r="BX16" s="50"/>
      <c r="BY16" s="100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54"/>
      <c r="CT16" s="54"/>
      <c r="CU16" s="54"/>
      <c r="CV16" s="54"/>
      <c r="CW16" s="76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66"/>
      <c r="N18" s="24"/>
      <c r="O18" s="4"/>
      <c r="P18" s="4"/>
      <c r="Q18" s="4"/>
      <c r="R18" s="4"/>
      <c r="S18" s="4"/>
      <c r="T18" s="4"/>
      <c r="U18" s="92" t="s">
        <v>35</v>
      </c>
      <c r="V18" s="66"/>
      <c r="W18" s="24"/>
      <c r="X18" s="4"/>
      <c r="Y18" s="4"/>
      <c r="Z18" s="4"/>
      <c r="AA18" s="4"/>
      <c r="AB18" s="4"/>
      <c r="AC18" s="4"/>
      <c r="AD18" s="4"/>
      <c r="AJ18" s="24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77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4"/>
      <c r="N19" s="24"/>
      <c r="O19" s="24"/>
      <c r="P19" s="24"/>
      <c r="Q19" s="24"/>
      <c r="R19" s="24"/>
      <c r="S19" s="24"/>
      <c r="T19" s="4"/>
      <c r="U19" s="93" t="s">
        <v>36</v>
      </c>
      <c r="V19" s="24"/>
      <c r="W19" s="24"/>
      <c r="X19" s="24"/>
      <c r="Y19" s="24"/>
      <c r="Z19" s="24"/>
      <c r="AA19" s="24"/>
      <c r="AB19" s="24"/>
      <c r="AC19" s="4"/>
      <c r="AD19" s="4"/>
      <c r="AI19" s="1"/>
      <c r="AJ19" s="24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55">
        <f>resultat!A2</f>
        <v>2022</v>
      </c>
      <c r="H20" s="1">
        <f>SUM(E13:AB13)</f>
        <v>0</v>
      </c>
      <c r="I20" s="60" t="e">
        <f>SUM(E12:AB12)/H20</f>
        <v>#DIV/0!</v>
      </c>
      <c r="J20" s="60" t="e">
        <f t="shared" ref="J20:J22" si="111">SQRT((I20*(1-I20))/H20)</f>
        <v>#DIV/0!</v>
      </c>
      <c r="M20" s="24"/>
      <c r="N20" s="24"/>
      <c r="O20" s="67"/>
      <c r="BL20" s="1"/>
      <c r="BM20" s="1"/>
      <c r="BN20" s="1"/>
      <c r="BO20" s="1"/>
      <c r="BP20" s="1"/>
      <c r="BQ20" s="1"/>
      <c r="BR20" s="1"/>
      <c r="BS20" s="1"/>
      <c r="BT20" s="1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77"/>
      <c r="GK20" s="54"/>
      <c r="GL20" s="54"/>
      <c r="GM20" s="54"/>
      <c r="GN20" s="54"/>
      <c r="GO20" s="54"/>
      <c r="GP20" s="54"/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55">
        <f>resultat!A2+1</f>
        <v>2023</v>
      </c>
      <c r="H21" s="1">
        <f>SUM(AC13:AZ13)</f>
        <v>0</v>
      </c>
      <c r="I21" s="60" t="e">
        <f>SUM(AC12:AZ12)/H21</f>
        <v>#DIV/0!</v>
      </c>
      <c r="J21" s="60" t="e">
        <f t="shared" si="111"/>
        <v>#DIV/0!</v>
      </c>
      <c r="M21" s="24"/>
      <c r="N21" s="24"/>
      <c r="O21" s="67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55">
        <f>resultat!A2+2</f>
        <v>2024</v>
      </c>
      <c r="H22" s="1">
        <f>SUM(BA13:BX13)</f>
        <v>0</v>
      </c>
      <c r="I22" s="60" t="e">
        <f>SUM(BA12:BX12)/H22</f>
        <v>#DIV/0!</v>
      </c>
      <c r="J22" s="60" t="e">
        <f t="shared" si="111"/>
        <v>#DIV/0!</v>
      </c>
      <c r="M22" s="24"/>
      <c r="N22" s="24"/>
      <c r="O22" s="67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24"/>
      <c r="H23" s="24"/>
      <c r="I23" s="67"/>
      <c r="J23" s="67"/>
      <c r="K23" s="24"/>
      <c r="M23" s="24"/>
      <c r="N23" s="24"/>
      <c r="O23" s="67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3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24" t="s">
        <v>18</v>
      </c>
      <c r="H24" s="24"/>
      <c r="I24" s="67"/>
      <c r="J24" s="67"/>
      <c r="K24" s="24"/>
      <c r="M24" s="24"/>
      <c r="N24" s="24"/>
      <c r="O24" s="67"/>
      <c r="DA24" s="22" t="s">
        <v>18</v>
      </c>
      <c r="DQ24" s="22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24"/>
      <c r="H25" s="24"/>
      <c r="I25" s="24"/>
      <c r="J25" s="67"/>
      <c r="K25" s="1"/>
      <c r="L25" s="1"/>
      <c r="M25" s="24"/>
      <c r="N25" s="24"/>
      <c r="O25" s="67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24"/>
      <c r="H26" s="24"/>
      <c r="I26" s="24"/>
      <c r="J26" s="67"/>
      <c r="K26" s="24"/>
      <c r="L26" s="24"/>
      <c r="M26" s="24"/>
      <c r="N26" s="24"/>
      <c r="O26" s="24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J27" s="22" t="s">
        <v>18</v>
      </c>
      <c r="K27" s="24"/>
      <c r="L27" s="1"/>
      <c r="M27" s="24"/>
      <c r="N27" s="24"/>
      <c r="O27" s="24"/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J28" s="22" t="s">
        <v>18</v>
      </c>
      <c r="M28" s="4"/>
      <c r="N28" s="4"/>
      <c r="O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0"/>
      <c r="J29" t="s">
        <v>18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0"/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0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1"/>
    </row>
    <row r="33" spans="1:15" x14ac:dyDescent="0.25">
      <c r="A33" t="e">
        <f t="shared" si="0"/>
        <v>#DIV/0!</v>
      </c>
      <c r="B33">
        <f>resultat!C34</f>
        <v>0</v>
      </c>
      <c r="C33">
        <f>resultat!D34</f>
        <v>0</v>
      </c>
    </row>
    <row r="34" spans="1:15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15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15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15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15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15" x14ac:dyDescent="0.25">
      <c r="A39" t="e">
        <f t="shared" si="0"/>
        <v>#DIV/0!</v>
      </c>
      <c r="B39">
        <f>resultat!C40</f>
        <v>0</v>
      </c>
      <c r="C39">
        <f>resultat!D40</f>
        <v>0</v>
      </c>
      <c r="H39" s="22" t="s">
        <v>18</v>
      </c>
    </row>
    <row r="40" spans="1:15" x14ac:dyDescent="0.25">
      <c r="A40" t="e">
        <f t="shared" si="0"/>
        <v>#DIV/0!</v>
      </c>
      <c r="B40">
        <f>resultat!C41</f>
        <v>0</v>
      </c>
      <c r="C40">
        <f>resultat!D41</f>
        <v>0</v>
      </c>
    </row>
    <row r="41" spans="1:15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15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15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15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15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15" x14ac:dyDescent="0.25">
      <c r="A46" t="e">
        <f t="shared" ref="A46:A49" si="112">100*B46/C46</f>
        <v>#DIV/0!</v>
      </c>
      <c r="B46">
        <f>resultat!C47</f>
        <v>0</v>
      </c>
      <c r="C46">
        <f>resultat!D47</f>
        <v>0</v>
      </c>
    </row>
    <row r="47" spans="1:15" x14ac:dyDescent="0.25">
      <c r="A47" t="e">
        <f t="shared" si="112"/>
        <v>#DIV/0!</v>
      </c>
      <c r="B47">
        <f>resultat!C48</f>
        <v>0</v>
      </c>
      <c r="C47">
        <f>resultat!D48</f>
        <v>0</v>
      </c>
    </row>
    <row r="48" spans="1:15" x14ac:dyDescent="0.25">
      <c r="A48" t="e">
        <f t="shared" si="112"/>
        <v>#DIV/0!</v>
      </c>
      <c r="B48">
        <f>resultat!C49</f>
        <v>0</v>
      </c>
      <c r="C48">
        <f>resultat!D49</f>
        <v>0</v>
      </c>
    </row>
    <row r="49" spans="1:3" x14ac:dyDescent="0.25">
      <c r="A49" t="e">
        <f t="shared" si="112"/>
        <v>#DIV/0!</v>
      </c>
      <c r="B49">
        <f>resultat!C50</f>
        <v>0</v>
      </c>
      <c r="C49">
        <f>resultat!D50</f>
        <v>0</v>
      </c>
    </row>
    <row r="50" spans="1:3" x14ac:dyDescent="0.25">
      <c r="A50" t="e">
        <f t="shared" ref="A50:A72" si="113">100*B50/C50</f>
        <v>#DIV/0!</v>
      </c>
      <c r="B50">
        <f>resultat!C51</f>
        <v>0</v>
      </c>
      <c r="C50">
        <f>resultat!D51</f>
        <v>0</v>
      </c>
    </row>
    <row r="51" spans="1:3" x14ac:dyDescent="0.25">
      <c r="A51" t="e">
        <f t="shared" si="113"/>
        <v>#DIV/0!</v>
      </c>
      <c r="B51">
        <f>resultat!C52</f>
        <v>0</v>
      </c>
      <c r="C51">
        <f>resultat!D52</f>
        <v>0</v>
      </c>
    </row>
    <row r="52" spans="1:3" x14ac:dyDescent="0.25">
      <c r="A52" t="e">
        <f t="shared" si="113"/>
        <v>#DIV/0!</v>
      </c>
      <c r="B52">
        <f>resultat!C53</f>
        <v>0</v>
      </c>
      <c r="C52">
        <f>resultat!D53</f>
        <v>0</v>
      </c>
    </row>
    <row r="53" spans="1:3" x14ac:dyDescent="0.25">
      <c r="A53" t="e">
        <f t="shared" si="113"/>
        <v>#DIV/0!</v>
      </c>
      <c r="B53">
        <f>resultat!C54</f>
        <v>0</v>
      </c>
      <c r="C53">
        <f>resultat!D54</f>
        <v>0</v>
      </c>
    </row>
    <row r="54" spans="1:3" x14ac:dyDescent="0.25">
      <c r="A54" t="e">
        <f t="shared" si="113"/>
        <v>#DIV/0!</v>
      </c>
      <c r="B54">
        <f>resultat!C55</f>
        <v>0</v>
      </c>
      <c r="C54">
        <f>resultat!D55</f>
        <v>0</v>
      </c>
    </row>
    <row r="55" spans="1:3" x14ac:dyDescent="0.25">
      <c r="A55" t="e">
        <f t="shared" si="113"/>
        <v>#DIV/0!</v>
      </c>
      <c r="B55">
        <f>resultat!C56</f>
        <v>0</v>
      </c>
      <c r="C55">
        <f>resultat!D56</f>
        <v>0</v>
      </c>
    </row>
    <row r="56" spans="1:3" x14ac:dyDescent="0.25">
      <c r="A56" t="e">
        <f t="shared" si="113"/>
        <v>#DIV/0!</v>
      </c>
      <c r="B56">
        <f>resultat!C57</f>
        <v>0</v>
      </c>
      <c r="C56">
        <f>resultat!D57</f>
        <v>0</v>
      </c>
    </row>
    <row r="57" spans="1:3" x14ac:dyDescent="0.25">
      <c r="A57" t="e">
        <f t="shared" si="113"/>
        <v>#DIV/0!</v>
      </c>
      <c r="B57">
        <f>resultat!C58</f>
        <v>0</v>
      </c>
      <c r="C57">
        <f>resultat!D58</f>
        <v>0</v>
      </c>
    </row>
    <row r="58" spans="1:3" x14ac:dyDescent="0.25">
      <c r="A58" t="e">
        <f t="shared" si="113"/>
        <v>#DIV/0!</v>
      </c>
      <c r="B58">
        <f>resultat!C59</f>
        <v>0</v>
      </c>
      <c r="C58">
        <f>resultat!D59</f>
        <v>0</v>
      </c>
    </row>
    <row r="59" spans="1:3" x14ac:dyDescent="0.25">
      <c r="A59" t="e">
        <f t="shared" si="113"/>
        <v>#DIV/0!</v>
      </c>
      <c r="B59">
        <f>resultat!C60</f>
        <v>0</v>
      </c>
      <c r="C59">
        <f>resultat!D60</f>
        <v>0</v>
      </c>
    </row>
    <row r="60" spans="1:3" x14ac:dyDescent="0.25">
      <c r="A60" t="e">
        <f t="shared" si="113"/>
        <v>#DIV/0!</v>
      </c>
      <c r="B60">
        <f>resultat!C61</f>
        <v>0</v>
      </c>
      <c r="C60">
        <f>resultat!D61</f>
        <v>0</v>
      </c>
    </row>
    <row r="61" spans="1:3" x14ac:dyDescent="0.25">
      <c r="A61" t="e">
        <f t="shared" si="113"/>
        <v>#DIV/0!</v>
      </c>
      <c r="B61">
        <f>resultat!C62</f>
        <v>0</v>
      </c>
      <c r="C61">
        <f>resultat!D62</f>
        <v>0</v>
      </c>
    </row>
    <row r="62" spans="1:3" x14ac:dyDescent="0.25">
      <c r="A62" t="e">
        <f t="shared" si="113"/>
        <v>#DIV/0!</v>
      </c>
      <c r="B62">
        <f>resultat!C63</f>
        <v>0</v>
      </c>
      <c r="C62">
        <f>resultat!D63</f>
        <v>0</v>
      </c>
    </row>
    <row r="63" spans="1:3" x14ac:dyDescent="0.25">
      <c r="A63" t="e">
        <f t="shared" si="113"/>
        <v>#DIV/0!</v>
      </c>
      <c r="B63">
        <f>resultat!C64</f>
        <v>0</v>
      </c>
      <c r="C63">
        <f>resultat!D64</f>
        <v>0</v>
      </c>
    </row>
    <row r="64" spans="1:3" x14ac:dyDescent="0.25">
      <c r="A64" t="e">
        <f t="shared" si="113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113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113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113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113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113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113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113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113"/>
        <v>#DIV/0!</v>
      </c>
      <c r="B72">
        <f>resultat!C73</f>
        <v>0</v>
      </c>
      <c r="C72">
        <f>resultat!D73</f>
        <v>0</v>
      </c>
    </row>
    <row r="117" spans="4:4" x14ac:dyDescent="0.25">
      <c r="D117" s="22" t="s">
        <v>18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2024-04-02T08:34:38Z</dcterms:modified>
</cp:coreProperties>
</file>