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EF20CDB7-8FD1-4451-8A54-1EEF9800C721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G58" i="4" l="1"/>
  <c r="F47" i="4"/>
  <c r="F46" i="4"/>
  <c r="F45" i="4"/>
  <c r="G34" i="1"/>
  <c r="G33" i="1"/>
  <c r="E16" i="1"/>
  <c r="B45" i="1"/>
  <c r="MC16" i="1"/>
  <c r="LE16" i="1"/>
  <c r="MC15" i="1"/>
  <c r="MD15" i="1" s="1"/>
  <c r="ME15" i="1" s="1"/>
  <c r="MF15" i="1" s="1"/>
  <c r="MG15" i="1" s="1"/>
  <c r="MH15" i="1" s="1"/>
  <c r="MI15" i="1" s="1"/>
  <c r="MJ15" i="1" s="1"/>
  <c r="MK15" i="1" s="1"/>
  <c r="ML15" i="1" s="1"/>
  <c r="MM15" i="1" s="1"/>
  <c r="MN15" i="1" s="1"/>
  <c r="MO15" i="1" s="1"/>
  <c r="MP15" i="1" s="1"/>
  <c r="MQ15" i="1" s="1"/>
  <c r="MR15" i="1" s="1"/>
  <c r="MS15" i="1" s="1"/>
  <c r="MT15" i="1" s="1"/>
  <c r="MU15" i="1" s="1"/>
  <c r="MV15" i="1" s="1"/>
  <c r="MW15" i="1" s="1"/>
  <c r="MX15" i="1" s="1"/>
  <c r="MY15" i="1" s="1"/>
  <c r="MZ15" i="1" s="1"/>
  <c r="C360" i="1"/>
  <c r="B360" i="1"/>
  <c r="C359" i="1"/>
  <c r="B359" i="1"/>
  <c r="A359" i="1" s="1"/>
  <c r="C358" i="1"/>
  <c r="B358" i="1"/>
  <c r="A358" i="1"/>
  <c r="C357" i="1"/>
  <c r="B357" i="1"/>
  <c r="C356" i="1"/>
  <c r="B356" i="1"/>
  <c r="C355" i="1"/>
  <c r="B355" i="1"/>
  <c r="A355" i="1" s="1"/>
  <c r="C354" i="1"/>
  <c r="B354" i="1"/>
  <c r="A354" i="1"/>
  <c r="C353" i="1"/>
  <c r="B353" i="1"/>
  <c r="A353" i="1" s="1"/>
  <c r="C352" i="1"/>
  <c r="B352" i="1"/>
  <c r="A352" i="1"/>
  <c r="C351" i="1"/>
  <c r="B351" i="1"/>
  <c r="A351" i="1" s="1"/>
  <c r="C350" i="1"/>
  <c r="B350" i="1"/>
  <c r="A350" i="1" s="1"/>
  <c r="C349" i="1"/>
  <c r="B349" i="1"/>
  <c r="A349" i="1" s="1"/>
  <c r="C348" i="1"/>
  <c r="B348" i="1"/>
  <c r="A348" i="1"/>
  <c r="C347" i="1"/>
  <c r="B347" i="1"/>
  <c r="A347" i="1" s="1"/>
  <c r="C346" i="1"/>
  <c r="B346" i="1"/>
  <c r="A346" i="1"/>
  <c r="C345" i="1"/>
  <c r="B345" i="1"/>
  <c r="A345" i="1"/>
  <c r="C344" i="1"/>
  <c r="B344" i="1"/>
  <c r="A344" i="1"/>
  <c r="C343" i="1"/>
  <c r="B343" i="1"/>
  <c r="A343" i="1"/>
  <c r="C342" i="1"/>
  <c r="B342" i="1"/>
  <c r="A342" i="1"/>
  <c r="C341" i="1"/>
  <c r="B341" i="1"/>
  <c r="A341" i="1"/>
  <c r="C340" i="1"/>
  <c r="B340" i="1"/>
  <c r="C339" i="1"/>
  <c r="B339" i="1"/>
  <c r="A339" i="1"/>
  <c r="C338" i="1"/>
  <c r="B338" i="1"/>
  <c r="A338" i="1"/>
  <c r="C337" i="1"/>
  <c r="B337" i="1"/>
  <c r="A337" i="1" s="1"/>
  <c r="A338" i="4"/>
  <c r="KI58" i="4"/>
  <c r="LF15" i="1"/>
  <c r="LG15" i="1" s="1"/>
  <c r="LH15" i="1" s="1"/>
  <c r="LI15" i="1" s="1"/>
  <c r="LJ15" i="1" s="1"/>
  <c r="LK15" i="1" s="1"/>
  <c r="LL15" i="1" s="1"/>
  <c r="LM15" i="1" s="1"/>
  <c r="LN15" i="1" s="1"/>
  <c r="LO15" i="1" s="1"/>
  <c r="LP15" i="1" s="1"/>
  <c r="LQ15" i="1" s="1"/>
  <c r="LR15" i="1" s="1"/>
  <c r="LS15" i="1" s="1"/>
  <c r="LT15" i="1" s="1"/>
  <c r="LU15" i="1" s="1"/>
  <c r="LV15" i="1" s="1"/>
  <c r="LW15" i="1" s="1"/>
  <c r="LX15" i="1" s="1"/>
  <c r="LY15" i="1" s="1"/>
  <c r="LZ15" i="1" s="1"/>
  <c r="MA15" i="1" s="1"/>
  <c r="MB15" i="1" s="1"/>
  <c r="LE15" i="1"/>
  <c r="C336" i="1"/>
  <c r="B336" i="1"/>
  <c r="C335" i="1"/>
  <c r="B335" i="1"/>
  <c r="A335" i="1"/>
  <c r="C334" i="1"/>
  <c r="B334" i="1"/>
  <c r="A334" i="1" s="1"/>
  <c r="C333" i="1"/>
  <c r="B333" i="1"/>
  <c r="A333" i="1"/>
  <c r="C332" i="1"/>
  <c r="B332" i="1"/>
  <c r="A332" i="1"/>
  <c r="C331" i="1"/>
  <c r="B331" i="1"/>
  <c r="A331" i="1" s="1"/>
  <c r="C330" i="1"/>
  <c r="B330" i="1"/>
  <c r="A330" i="1"/>
  <c r="C329" i="1"/>
  <c r="A329" i="1" s="1"/>
  <c r="B329" i="1"/>
  <c r="C328" i="1"/>
  <c r="B328" i="1"/>
  <c r="C327" i="1"/>
  <c r="B327" i="1"/>
  <c r="A327" i="1" s="1"/>
  <c r="C326" i="1"/>
  <c r="B326" i="1"/>
  <c r="C325" i="1"/>
  <c r="B325" i="1"/>
  <c r="C324" i="1"/>
  <c r="B324" i="1"/>
  <c r="C323" i="1"/>
  <c r="B323" i="1"/>
  <c r="A323" i="1" s="1"/>
  <c r="C322" i="1"/>
  <c r="B322" i="1"/>
  <c r="A322" i="1" s="1"/>
  <c r="C321" i="1"/>
  <c r="A321" i="1" s="1"/>
  <c r="B321" i="1"/>
  <c r="C320" i="1"/>
  <c r="B320" i="1"/>
  <c r="A320" i="1" s="1"/>
  <c r="C319" i="1"/>
  <c r="B319" i="1"/>
  <c r="A319" i="1" s="1"/>
  <c r="C318" i="1"/>
  <c r="B318" i="1"/>
  <c r="C317" i="1"/>
  <c r="B317" i="1"/>
  <c r="C316" i="1"/>
  <c r="B316" i="1"/>
  <c r="C315" i="1"/>
  <c r="B315" i="1"/>
  <c r="A315" i="1"/>
  <c r="C314" i="1"/>
  <c r="B314" i="1"/>
  <c r="A314" i="1" s="1"/>
  <c r="C313" i="1"/>
  <c r="B313" i="1"/>
  <c r="A314" i="4"/>
  <c r="C312" i="1"/>
  <c r="B312" i="1"/>
  <c r="C311" i="1"/>
  <c r="B311" i="1"/>
  <c r="A311" i="1" s="1"/>
  <c r="C310" i="1"/>
  <c r="B310" i="1"/>
  <c r="C309" i="1"/>
  <c r="B309" i="1"/>
  <c r="C308" i="1"/>
  <c r="B308" i="1"/>
  <c r="C307" i="1"/>
  <c r="B307" i="1"/>
  <c r="A307" i="1" s="1"/>
  <c r="C306" i="1"/>
  <c r="B306" i="1"/>
  <c r="A306" i="1" s="1"/>
  <c r="C305" i="1"/>
  <c r="B305" i="1"/>
  <c r="C304" i="1"/>
  <c r="B304" i="1"/>
  <c r="A304" i="1" s="1"/>
  <c r="C303" i="1"/>
  <c r="B303" i="1"/>
  <c r="A303" i="1" s="1"/>
  <c r="C302" i="1"/>
  <c r="B302" i="1"/>
  <c r="C301" i="1"/>
  <c r="B301" i="1"/>
  <c r="A301" i="1" s="1"/>
  <c r="C300" i="1"/>
  <c r="B300" i="1"/>
  <c r="A300" i="1" s="1"/>
  <c r="C299" i="1"/>
  <c r="B299" i="1"/>
  <c r="C298" i="1"/>
  <c r="B298" i="1"/>
  <c r="C297" i="1"/>
  <c r="B297" i="1"/>
  <c r="C296" i="1"/>
  <c r="B296" i="1"/>
  <c r="A296" i="1" s="1"/>
  <c r="C295" i="1"/>
  <c r="B295" i="1"/>
  <c r="C294" i="1"/>
  <c r="B294" i="1"/>
  <c r="A294" i="1" s="1"/>
  <c r="C293" i="1"/>
  <c r="B293" i="1"/>
  <c r="C292" i="1"/>
  <c r="B292" i="1"/>
  <c r="C291" i="1"/>
  <c r="B291" i="1"/>
  <c r="A291" i="1" s="1"/>
  <c r="C290" i="1"/>
  <c r="B290" i="1"/>
  <c r="A290" i="1" s="1"/>
  <c r="C289" i="1"/>
  <c r="B289" i="1"/>
  <c r="JK58" i="4"/>
  <c r="F44" i="4"/>
  <c r="G32" i="1"/>
  <c r="KG16" i="1"/>
  <c r="JI16" i="1"/>
  <c r="A308" i="1"/>
  <c r="A299" i="1"/>
  <c r="A295" i="1" l="1"/>
  <c r="A360" i="1"/>
  <c r="A326" i="1"/>
  <c r="A340" i="1"/>
  <c r="A356" i="1"/>
  <c r="A357" i="1"/>
  <c r="A305" i="1"/>
  <c r="A325" i="1"/>
  <c r="A310" i="1"/>
  <c r="A316" i="1"/>
  <c r="A292" i="1"/>
  <c r="A302" i="1"/>
  <c r="A324" i="1"/>
  <c r="A298" i="1"/>
  <c r="A317" i="1"/>
  <c r="A328" i="1"/>
  <c r="A318" i="1"/>
  <c r="A313" i="1"/>
  <c r="A312" i="1"/>
  <c r="A293" i="1"/>
  <c r="A297" i="1"/>
  <c r="A289" i="1"/>
  <c r="A309" i="1"/>
  <c r="A336" i="1"/>
  <c r="A290" i="4"/>
  <c r="A266" i="4"/>
  <c r="IM58" i="4" l="1"/>
  <c r="HO58" i="4"/>
  <c r="G31" i="1"/>
  <c r="C288" i="1" l="1"/>
  <c r="B288" i="1"/>
  <c r="C287" i="1"/>
  <c r="B287" i="1"/>
  <c r="A287" i="1" s="1"/>
  <c r="C286" i="1"/>
  <c r="B286" i="1"/>
  <c r="C285" i="1"/>
  <c r="B285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A279" i="1" s="1"/>
  <c r="C278" i="1"/>
  <c r="B278" i="1"/>
  <c r="A278" i="1" s="1"/>
  <c r="C277" i="1"/>
  <c r="B277" i="1"/>
  <c r="C276" i="1"/>
  <c r="B276" i="1"/>
  <c r="A276" i="1" s="1"/>
  <c r="C275" i="1"/>
  <c r="B275" i="1"/>
  <c r="A275" i="1" s="1"/>
  <c r="C274" i="1"/>
  <c r="B274" i="1"/>
  <c r="C273" i="1"/>
  <c r="B273" i="1"/>
  <c r="C272" i="1"/>
  <c r="B272" i="1"/>
  <c r="C271" i="1"/>
  <c r="B271" i="1"/>
  <c r="A271" i="1" s="1"/>
  <c r="C270" i="1"/>
  <c r="B270" i="1"/>
  <c r="A270" i="1" s="1"/>
  <c r="C269" i="1"/>
  <c r="B269" i="1"/>
  <c r="C268" i="1"/>
  <c r="B268" i="1"/>
  <c r="A268" i="1" s="1"/>
  <c r="C267" i="1"/>
  <c r="B267" i="1"/>
  <c r="C266" i="1"/>
  <c r="B266" i="1"/>
  <c r="C265" i="1"/>
  <c r="B265" i="1"/>
  <c r="G20" i="1"/>
  <c r="G58" i="4"/>
  <c r="A284" i="1" l="1"/>
  <c r="A267" i="1"/>
  <c r="A277" i="1"/>
  <c r="A288" i="1"/>
  <c r="A283" i="1"/>
  <c r="A269" i="1"/>
  <c r="A266" i="1"/>
  <c r="A274" i="1"/>
  <c r="A282" i="1"/>
  <c r="A286" i="1"/>
  <c r="A265" i="1"/>
  <c r="A281" i="1"/>
  <c r="A272" i="1"/>
  <c r="A285" i="1"/>
  <c r="A273" i="1"/>
  <c r="A280" i="1"/>
  <c r="GQ58" i="4"/>
  <c r="FS58" i="4"/>
  <c r="EU58" i="4"/>
  <c r="DW58" i="4"/>
  <c r="CY58" i="4"/>
  <c r="CA58" i="4"/>
  <c r="BC58" i="4"/>
  <c r="AE58" i="4"/>
  <c r="F43" i="4"/>
  <c r="F42" i="4"/>
  <c r="F41" i="4"/>
  <c r="F40" i="4"/>
  <c r="F39" i="4"/>
  <c r="F38" i="4"/>
  <c r="F37" i="4"/>
  <c r="F36" i="4"/>
  <c r="F35" i="4"/>
  <c r="F34" i="4"/>
  <c r="F33" i="4"/>
  <c r="A26" i="4"/>
  <c r="IK16" i="1"/>
  <c r="HM16" i="1"/>
  <c r="GO16" i="1"/>
  <c r="FQ16" i="1"/>
  <c r="ES16" i="1"/>
  <c r="DU16" i="1"/>
  <c r="CW16" i="1"/>
  <c r="BY16" i="1"/>
  <c r="BA16" i="1"/>
  <c r="AC16" i="1"/>
  <c r="G30" i="1"/>
  <c r="G29" i="1"/>
  <c r="G28" i="1"/>
  <c r="G27" i="1"/>
  <c r="G26" i="1"/>
  <c r="G25" i="1"/>
  <c r="G24" i="1"/>
  <c r="G23" i="1"/>
  <c r="G22" i="1"/>
  <c r="G21" i="1"/>
  <c r="C264" i="1"/>
  <c r="B264" i="1"/>
  <c r="C263" i="1"/>
  <c r="B263" i="1"/>
  <c r="A263" i="1" s="1"/>
  <c r="C262" i="1"/>
  <c r="B262" i="1"/>
  <c r="C261" i="1"/>
  <c r="B261" i="1"/>
  <c r="C260" i="1"/>
  <c r="B260" i="1"/>
  <c r="A260" i="1" s="1"/>
  <c r="C259" i="1"/>
  <c r="B259" i="1"/>
  <c r="C258" i="1"/>
  <c r="B258" i="1"/>
  <c r="C257" i="1"/>
  <c r="B257" i="1"/>
  <c r="A257" i="1"/>
  <c r="C256" i="1"/>
  <c r="B256" i="1"/>
  <c r="C255" i="1"/>
  <c r="B255" i="1"/>
  <c r="A255" i="1" s="1"/>
  <c r="C254" i="1"/>
  <c r="B254" i="1"/>
  <c r="C253" i="1"/>
  <c r="B253" i="1"/>
  <c r="C252" i="1"/>
  <c r="B252" i="1"/>
  <c r="C251" i="1"/>
  <c r="B251" i="1"/>
  <c r="C250" i="1"/>
  <c r="B250" i="1"/>
  <c r="C249" i="1"/>
  <c r="B249" i="1"/>
  <c r="A249" i="1" s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A242" i="1" s="1"/>
  <c r="C241" i="1"/>
  <c r="B241" i="1"/>
  <c r="A241" i="1" s="1"/>
  <c r="A242" i="4"/>
  <c r="A218" i="4"/>
  <c r="A194" i="4"/>
  <c r="A170" i="4"/>
  <c r="A146" i="4"/>
  <c r="A122" i="4"/>
  <c r="A98" i="4"/>
  <c r="A74" i="4"/>
  <c r="A50" i="4"/>
  <c r="A247" i="1" l="1"/>
  <c r="A262" i="1"/>
  <c r="A261" i="1"/>
  <c r="A250" i="1"/>
  <c r="A244" i="1"/>
  <c r="A252" i="1"/>
  <c r="A256" i="1"/>
  <c r="A258" i="1"/>
  <c r="A248" i="1"/>
  <c r="A245" i="1"/>
  <c r="A253" i="1"/>
  <c r="A264" i="1"/>
  <c r="A243" i="1"/>
  <c r="A254" i="1"/>
  <c r="A259" i="1"/>
  <c r="A246" i="1"/>
  <c r="A251" i="1"/>
  <c r="C240" i="1"/>
  <c r="B240" i="1"/>
  <c r="C239" i="1"/>
  <c r="B239" i="1"/>
  <c r="C238" i="1"/>
  <c r="B238" i="1"/>
  <c r="A238" i="1" s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A228" i="1" s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A220" i="1" s="1"/>
  <c r="C219" i="1"/>
  <c r="B219" i="1"/>
  <c r="C218" i="1"/>
  <c r="B218" i="1"/>
  <c r="C217" i="1"/>
  <c r="B217" i="1"/>
  <c r="A226" i="1" l="1"/>
  <c r="A234" i="1"/>
  <c r="A223" i="1"/>
  <c r="A231" i="1"/>
  <c r="A239" i="1"/>
  <c r="A237" i="1"/>
  <c r="A227" i="1"/>
  <c r="A222" i="1"/>
  <c r="A225" i="1"/>
  <c r="A233" i="1"/>
  <c r="A240" i="1"/>
  <c r="A230" i="1"/>
  <c r="A217" i="1"/>
  <c r="A235" i="1"/>
  <c r="A218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A212" i="1" l="1"/>
  <c r="A207" i="1"/>
  <c r="A211" i="1"/>
  <c r="A195" i="1"/>
  <c r="A210" i="1"/>
  <c r="A194" i="1"/>
  <c r="A203" i="1"/>
  <c r="A201" i="1"/>
  <c r="A199" i="1"/>
  <c r="A215" i="1"/>
  <c r="A209" i="1"/>
  <c r="A208" i="1"/>
  <c r="A204" i="1"/>
  <c r="A200" i="1"/>
  <c r="A196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29" i="1" l="1"/>
  <c r="A49" i="1"/>
  <c r="E12" i="1" a="1"/>
  <c r="A109" i="1"/>
  <c r="A141" i="1"/>
  <c r="A114" i="1"/>
  <c r="A106" i="1"/>
  <c r="A70" i="1"/>
  <c r="A58" i="1"/>
  <c r="A46" i="1"/>
  <c r="A131" i="1"/>
  <c r="A98" i="1"/>
  <c r="A86" i="1"/>
  <c r="A62" i="1"/>
  <c r="A26" i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N12" i="1" l="1"/>
  <c r="AG12" i="1"/>
  <c r="BU12" i="1"/>
  <c r="DI12" i="1"/>
  <c r="EW12" i="1"/>
  <c r="GK12" i="1"/>
  <c r="HY12" i="1"/>
  <c r="JM12" i="1"/>
  <c r="LA12" i="1"/>
  <c r="MO12" i="1"/>
  <c r="AG13" i="1"/>
  <c r="BT13" i="1"/>
  <c r="DH13" i="1"/>
  <c r="EV13" i="1"/>
  <c r="GJ13" i="1"/>
  <c r="HV13" i="1"/>
  <c r="JH13" i="1"/>
  <c r="KT13" i="1"/>
  <c r="MF13" i="1"/>
  <c r="AR12" i="1"/>
  <c r="CF12" i="1"/>
  <c r="DT12" i="1"/>
  <c r="FH12" i="1"/>
  <c r="GV12" i="1"/>
  <c r="IJ12" i="1"/>
  <c r="JX12" i="1"/>
  <c r="LL12" i="1"/>
  <c r="MZ12" i="1"/>
  <c r="AR13" i="1"/>
  <c r="BU13" i="1"/>
  <c r="DI13" i="1"/>
  <c r="EW13" i="1"/>
  <c r="GK13" i="1"/>
  <c r="HW13" i="1"/>
  <c r="JI13" i="1"/>
  <c r="KU13" i="1"/>
  <c r="MG13" i="1"/>
  <c r="E12" i="1"/>
  <c r="AS12" i="1"/>
  <c r="CG12" i="1"/>
  <c r="DU12" i="1"/>
  <c r="FI12" i="1"/>
  <c r="GW12" i="1"/>
  <c r="IK12" i="1"/>
  <c r="JY12" i="1"/>
  <c r="LM12" i="1"/>
  <c r="E13" i="1"/>
  <c r="AS13" i="1"/>
  <c r="CF13" i="1"/>
  <c r="DT13" i="1"/>
  <c r="FH13" i="1"/>
  <c r="GU13" i="1"/>
  <c r="HX13" i="1"/>
  <c r="JJ13" i="1"/>
  <c r="KV13" i="1"/>
  <c r="MH13" i="1"/>
  <c r="KY13" i="1"/>
  <c r="HW12" i="1"/>
  <c r="F12" i="1"/>
  <c r="AT12" i="1"/>
  <c r="CH12" i="1"/>
  <c r="DV12" i="1"/>
  <c r="FJ12" i="1"/>
  <c r="GX12" i="1"/>
  <c r="IL12" i="1"/>
  <c r="JZ12" i="1"/>
  <c r="LN12" i="1"/>
  <c r="F13" i="1"/>
  <c r="AT13" i="1"/>
  <c r="CG13" i="1"/>
  <c r="DU13" i="1"/>
  <c r="FI13" i="1"/>
  <c r="GV13" i="1"/>
  <c r="HY13" i="1"/>
  <c r="JK13" i="1"/>
  <c r="KW13" i="1"/>
  <c r="MI13" i="1"/>
  <c r="KY12" i="1"/>
  <c r="G12" i="1"/>
  <c r="AU12" i="1"/>
  <c r="CI12" i="1"/>
  <c r="DW12" i="1"/>
  <c r="FK12" i="1"/>
  <c r="GY12" i="1"/>
  <c r="IM12" i="1"/>
  <c r="KA12" i="1"/>
  <c r="LO12" i="1"/>
  <c r="G13" i="1"/>
  <c r="AU13" i="1"/>
  <c r="CH13" i="1"/>
  <c r="DV13" i="1"/>
  <c r="FJ13" i="1"/>
  <c r="GW13" i="1"/>
  <c r="II13" i="1"/>
  <c r="JL13" i="1"/>
  <c r="KX13" i="1"/>
  <c r="MJ13" i="1"/>
  <c r="GI12" i="1"/>
  <c r="GI13" i="1"/>
  <c r="H12" i="1"/>
  <c r="AV12" i="1"/>
  <c r="CJ12" i="1"/>
  <c r="DX12" i="1"/>
  <c r="FL12" i="1"/>
  <c r="GZ12" i="1"/>
  <c r="IN12" i="1"/>
  <c r="KB12" i="1"/>
  <c r="LP12" i="1"/>
  <c r="H13" i="1"/>
  <c r="AV13" i="1"/>
  <c r="CI13" i="1"/>
  <c r="DW13" i="1"/>
  <c r="DW10" i="1" s="1"/>
  <c r="FK13" i="1"/>
  <c r="GX13" i="1"/>
  <c r="IJ13" i="1"/>
  <c r="JM13" i="1"/>
  <c r="MK13" i="1"/>
  <c r="KR13" i="1"/>
  <c r="I12" i="1"/>
  <c r="I10" i="1" s="1"/>
  <c r="AW12" i="1"/>
  <c r="CK12" i="1"/>
  <c r="DY12" i="1"/>
  <c r="FM12" i="1"/>
  <c r="HA12" i="1"/>
  <c r="IO12" i="1"/>
  <c r="KC12" i="1"/>
  <c r="LQ12" i="1"/>
  <c r="I13" i="1"/>
  <c r="AW13" i="1"/>
  <c r="CJ13" i="1"/>
  <c r="DX13" i="1"/>
  <c r="FL13" i="1"/>
  <c r="GY13" i="1"/>
  <c r="IK13" i="1"/>
  <c r="IK10" i="1" s="1"/>
  <c r="JW13" i="1"/>
  <c r="KZ13" i="1"/>
  <c r="ML13" i="1"/>
  <c r="DF13" i="1"/>
  <c r="J12" i="1"/>
  <c r="AX12" i="1"/>
  <c r="CL12" i="1"/>
  <c r="DZ12" i="1"/>
  <c r="FN12" i="1"/>
  <c r="HB12" i="1"/>
  <c r="IP12" i="1"/>
  <c r="KD12" i="1"/>
  <c r="KD10" i="1" s="1"/>
  <c r="LR12" i="1"/>
  <c r="J13" i="1"/>
  <c r="AX13" i="1"/>
  <c r="CK13" i="1"/>
  <c r="DY13" i="1"/>
  <c r="FM13" i="1"/>
  <c r="GZ13" i="1"/>
  <c r="IL13" i="1"/>
  <c r="JX13" i="1"/>
  <c r="LA13" i="1"/>
  <c r="MM13" i="1"/>
  <c r="JK12" i="1"/>
  <c r="JK10" i="1" s="1"/>
  <c r="IO64" i="4" s="1"/>
  <c r="K12" i="1"/>
  <c r="AY12" i="1"/>
  <c r="CM12" i="1"/>
  <c r="EA12" i="1"/>
  <c r="FO12" i="1"/>
  <c r="HC12" i="1"/>
  <c r="IQ12" i="1"/>
  <c r="KE12" i="1"/>
  <c r="LS12" i="1"/>
  <c r="K13" i="1"/>
  <c r="AY13" i="1"/>
  <c r="CL13" i="1"/>
  <c r="DZ13" i="1"/>
  <c r="FN13" i="1"/>
  <c r="HA13" i="1"/>
  <c r="IM13" i="1"/>
  <c r="JY13" i="1"/>
  <c r="LK13" i="1"/>
  <c r="MN13" i="1"/>
  <c r="BR13" i="1"/>
  <c r="L12" i="1"/>
  <c r="L10" i="1" s="1"/>
  <c r="AZ12" i="1"/>
  <c r="CN12" i="1"/>
  <c r="EB12" i="1"/>
  <c r="FP12" i="1"/>
  <c r="HD12" i="1"/>
  <c r="IR12" i="1"/>
  <c r="KF12" i="1"/>
  <c r="LT12" i="1"/>
  <c r="L13" i="1"/>
  <c r="AZ13" i="1"/>
  <c r="CM13" i="1"/>
  <c r="EA13" i="1"/>
  <c r="FO13" i="1"/>
  <c r="HB13" i="1"/>
  <c r="IN13" i="1"/>
  <c r="JZ13" i="1"/>
  <c r="LL13" i="1"/>
  <c r="MO13" i="1"/>
  <c r="HT13" i="1"/>
  <c r="M12" i="1"/>
  <c r="BA12" i="1"/>
  <c r="CO12" i="1"/>
  <c r="EC12" i="1"/>
  <c r="FQ12" i="1"/>
  <c r="HE12" i="1"/>
  <c r="IS12" i="1"/>
  <c r="KG12" i="1"/>
  <c r="LU12" i="1"/>
  <c r="M13" i="1"/>
  <c r="BA13" i="1"/>
  <c r="CN13" i="1"/>
  <c r="EB13" i="1"/>
  <c r="FP13" i="1"/>
  <c r="HC13" i="1"/>
  <c r="IO13" i="1"/>
  <c r="KA13" i="1"/>
  <c r="LM13" i="1"/>
  <c r="MT13" i="1"/>
  <c r="DG12" i="1"/>
  <c r="BS13" i="1"/>
  <c r="X12" i="1"/>
  <c r="BL12" i="1"/>
  <c r="CZ12" i="1"/>
  <c r="EN12" i="1"/>
  <c r="GB12" i="1"/>
  <c r="HP12" i="1"/>
  <c r="JD12" i="1"/>
  <c r="KR12" i="1"/>
  <c r="MF12" i="1"/>
  <c r="X13" i="1"/>
  <c r="BK13" i="1"/>
  <c r="CO13" i="1"/>
  <c r="EC13" i="1"/>
  <c r="FQ13" i="1"/>
  <c r="HD13" i="1"/>
  <c r="IP13" i="1"/>
  <c r="KB13" i="1"/>
  <c r="LN13" i="1"/>
  <c r="MY13" i="1"/>
  <c r="MM12" i="1"/>
  <c r="ME13" i="1"/>
  <c r="Y12" i="1"/>
  <c r="BM12" i="1"/>
  <c r="DA12" i="1"/>
  <c r="EO12" i="1"/>
  <c r="GC12" i="1"/>
  <c r="HQ12" i="1"/>
  <c r="JE12" i="1"/>
  <c r="KS12" i="1"/>
  <c r="MG12" i="1"/>
  <c r="Y13" i="1"/>
  <c r="BL13" i="1"/>
  <c r="CZ13" i="1"/>
  <c r="EN13" i="1"/>
  <c r="GB13" i="1"/>
  <c r="HE13" i="1"/>
  <c r="IQ13" i="1"/>
  <c r="KC13" i="1"/>
  <c r="LO13" i="1"/>
  <c r="MZ13" i="1"/>
  <c r="JF12" i="1"/>
  <c r="KD13" i="1"/>
  <c r="AE12" i="1"/>
  <c r="GH13" i="1"/>
  <c r="Z12" i="1"/>
  <c r="BN12" i="1"/>
  <c r="DB12" i="1"/>
  <c r="EP12" i="1"/>
  <c r="GD12" i="1"/>
  <c r="HR12" i="1"/>
  <c r="HR10" i="1" s="1"/>
  <c r="KT12" i="1"/>
  <c r="MH12" i="1"/>
  <c r="Z13" i="1"/>
  <c r="BM13" i="1"/>
  <c r="DA13" i="1"/>
  <c r="EO13" i="1"/>
  <c r="GC13" i="1"/>
  <c r="HO13" i="1"/>
  <c r="IR13" i="1"/>
  <c r="LP13" i="1"/>
  <c r="HX12" i="1"/>
  <c r="HX10" i="1" s="1"/>
  <c r="AA12" i="1"/>
  <c r="BO12" i="1"/>
  <c r="DC12" i="1"/>
  <c r="EQ12" i="1"/>
  <c r="GE12" i="1"/>
  <c r="HS12" i="1"/>
  <c r="JG12" i="1"/>
  <c r="KU12" i="1"/>
  <c r="MI12" i="1"/>
  <c r="AA13" i="1"/>
  <c r="BN13" i="1"/>
  <c r="DB13" i="1"/>
  <c r="EP13" i="1"/>
  <c r="GD13" i="1"/>
  <c r="HP13" i="1"/>
  <c r="IS13" i="1"/>
  <c r="IS10" i="1" s="1"/>
  <c r="KE13" i="1"/>
  <c r="LQ13" i="1"/>
  <c r="BT12" i="1"/>
  <c r="DH12" i="1"/>
  <c r="EV12" i="1"/>
  <c r="GJ12" i="1"/>
  <c r="JL12" i="1"/>
  <c r="KZ12" i="1"/>
  <c r="MN12" i="1"/>
  <c r="AF13" i="1"/>
  <c r="EU13" i="1"/>
  <c r="HU13" i="1"/>
  <c r="JG13" i="1"/>
  <c r="KS13" i="1"/>
  <c r="AB12" i="1"/>
  <c r="BP12" i="1"/>
  <c r="DD12" i="1"/>
  <c r="ER12" i="1"/>
  <c r="GF12" i="1"/>
  <c r="HT12" i="1"/>
  <c r="JH12" i="1"/>
  <c r="KV12" i="1"/>
  <c r="MJ12" i="1"/>
  <c r="AB13" i="1"/>
  <c r="BO13" i="1"/>
  <c r="DC13" i="1"/>
  <c r="EQ13" i="1"/>
  <c r="GE13" i="1"/>
  <c r="HQ13" i="1"/>
  <c r="JC13" i="1"/>
  <c r="KF13" i="1"/>
  <c r="LR13" i="1"/>
  <c r="KQ13" i="1"/>
  <c r="LU13" i="1"/>
  <c r="DG13" i="1"/>
  <c r="AC12" i="1"/>
  <c r="BQ12" i="1"/>
  <c r="DE12" i="1"/>
  <c r="ES12" i="1"/>
  <c r="GG12" i="1"/>
  <c r="HU12" i="1"/>
  <c r="JI12" i="1"/>
  <c r="KW12" i="1"/>
  <c r="MK12" i="1"/>
  <c r="AC13" i="1"/>
  <c r="BP13" i="1"/>
  <c r="DD13" i="1"/>
  <c r="ER13" i="1"/>
  <c r="GF13" i="1"/>
  <c r="HR13" i="1"/>
  <c r="JD13" i="1"/>
  <c r="KG13" i="1"/>
  <c r="LS13" i="1"/>
  <c r="LT13" i="1"/>
  <c r="AD12" i="1"/>
  <c r="BR12" i="1"/>
  <c r="DF12" i="1"/>
  <c r="ET12" i="1"/>
  <c r="GH12" i="1"/>
  <c r="HV12" i="1"/>
  <c r="JJ12" i="1"/>
  <c r="JJ10" i="1" s="1"/>
  <c r="IN64" i="4" s="1"/>
  <c r="KX12" i="1"/>
  <c r="ML12" i="1"/>
  <c r="AD13" i="1"/>
  <c r="BQ13" i="1"/>
  <c r="DE13" i="1"/>
  <c r="ES13" i="1"/>
  <c r="GG13" i="1"/>
  <c r="HS13" i="1"/>
  <c r="JE13" i="1"/>
  <c r="AF12" i="1"/>
  <c r="AF10" i="1" s="1"/>
  <c r="BS12" i="1"/>
  <c r="EU12" i="1"/>
  <c r="AE13" i="1"/>
  <c r="ET13" i="1"/>
  <c r="JF13" i="1"/>
  <c r="EL13" i="1"/>
  <c r="CW13" i="1"/>
  <c r="IF13" i="1"/>
  <c r="GR12" i="1"/>
  <c r="II12" i="1"/>
  <c r="EL12" i="1"/>
  <c r="MA13" i="1"/>
  <c r="KM12" i="1"/>
  <c r="BZ13" i="1"/>
  <c r="R12" i="1"/>
  <c r="MR13" i="1"/>
  <c r="LC13" i="1"/>
  <c r="JO12" i="1"/>
  <c r="GP12" i="1"/>
  <c r="Q12" i="1"/>
  <c r="LB13" i="1"/>
  <c r="JN12" i="1"/>
  <c r="JN10" i="1" s="1"/>
  <c r="HL13" i="1"/>
  <c r="GU12" i="1"/>
  <c r="LG13" i="1"/>
  <c r="JS12" i="1"/>
  <c r="JS10" i="1" s="1"/>
  <c r="R13" i="1"/>
  <c r="MS13" i="1"/>
  <c r="KI13" i="1"/>
  <c r="IU12" i="1"/>
  <c r="EH12" i="1"/>
  <c r="LX13" i="1"/>
  <c r="KH13" i="1"/>
  <c r="IA12" i="1"/>
  <c r="KJ13" i="1"/>
  <c r="JN13" i="1"/>
  <c r="HZ12" i="1"/>
  <c r="V12" i="1"/>
  <c r="IU13" i="1"/>
  <c r="KO12" i="1"/>
  <c r="IY13" i="1"/>
  <c r="HK12" i="1"/>
  <c r="IA13" i="1"/>
  <c r="HH13" i="1"/>
  <c r="JA12" i="1"/>
  <c r="CV12" i="1"/>
  <c r="GQ12" i="1"/>
  <c r="FS12" i="1"/>
  <c r="FR12" i="1"/>
  <c r="ME12" i="1"/>
  <c r="FW12" i="1"/>
  <c r="EY12" i="1"/>
  <c r="CV13" i="1"/>
  <c r="GQ13" i="1"/>
  <c r="BX13" i="1"/>
  <c r="CR13" i="1"/>
  <c r="JC12" i="1"/>
  <c r="FW13" i="1"/>
  <c r="DK12" i="1"/>
  <c r="BH13" i="1"/>
  <c r="BE13" i="1"/>
  <c r="AN13" i="1"/>
  <c r="CU12" i="1"/>
  <c r="BW12" i="1"/>
  <c r="FG13" i="1"/>
  <c r="CP13" i="1"/>
  <c r="IV12" i="1"/>
  <c r="BG13" i="1"/>
  <c r="MB13" i="1"/>
  <c r="KN13" i="1"/>
  <c r="DQ13" i="1"/>
  <c r="CX13" i="1"/>
  <c r="BI13" i="1"/>
  <c r="BI10" i="1" s="1"/>
  <c r="FX12" i="1"/>
  <c r="CX12" i="1"/>
  <c r="LD13" i="1"/>
  <c r="IT12" i="1"/>
  <c r="IE12" i="1"/>
  <c r="BZ12" i="1"/>
  <c r="MX12" i="1"/>
  <c r="DP12" i="1"/>
  <c r="CE12" i="1"/>
  <c r="ID12" i="1"/>
  <c r="GM12" i="1"/>
  <c r="HZ13" i="1"/>
  <c r="LJ12" i="1"/>
  <c r="AQ12" i="1"/>
  <c r="FB12" i="1"/>
  <c r="HG13" i="1"/>
  <c r="HF13" i="1"/>
  <c r="JV12" i="1"/>
  <c r="JV10" i="1" s="1"/>
  <c r="JU13" i="1"/>
  <c r="KD14" i="1" s="1"/>
  <c r="FA13" i="1"/>
  <c r="IW13" i="1"/>
  <c r="GS12" i="1"/>
  <c r="HM13" i="1"/>
  <c r="EG13" i="1"/>
  <c r="EE12" i="1"/>
  <c r="ED12" i="1"/>
  <c r="GT12" i="1"/>
  <c r="EI12" i="1"/>
  <c r="EY13" i="1"/>
  <c r="DJ12" i="1"/>
  <c r="FF12" i="1"/>
  <c r="LX12" i="1"/>
  <c r="EI13" i="1"/>
  <c r="BY13" i="1"/>
  <c r="FF13" i="1"/>
  <c r="AK13" i="1"/>
  <c r="MS12" i="1"/>
  <c r="CT13" i="1"/>
  <c r="MV13" i="1"/>
  <c r="LZ13" i="1"/>
  <c r="KP12" i="1"/>
  <c r="HJ12" i="1"/>
  <c r="FV13" i="1"/>
  <c r="LF12" i="1"/>
  <c r="FZ12" i="1"/>
  <c r="CD13" i="1"/>
  <c r="U13" i="1"/>
  <c r="GR13" i="1"/>
  <c r="FD12" i="1"/>
  <c r="FG12" i="1"/>
  <c r="BJ12" i="1"/>
  <c r="KM13" i="1"/>
  <c r="IY12" i="1"/>
  <c r="LZ12" i="1"/>
  <c r="LE13" i="1"/>
  <c r="JP13" i="1"/>
  <c r="JO13" i="1"/>
  <c r="CT12" i="1"/>
  <c r="KL12" i="1"/>
  <c r="IB13" i="1"/>
  <c r="HG12" i="1"/>
  <c r="IV13" i="1"/>
  <c r="HF12" i="1"/>
  <c r="MW13" i="1"/>
  <c r="GN13" i="1"/>
  <c r="GL12" i="1"/>
  <c r="EJ13" i="1"/>
  <c r="IE13" i="1"/>
  <c r="EZ13" i="1"/>
  <c r="FT13" i="1"/>
  <c r="DP13" i="1"/>
  <c r="CB12" i="1"/>
  <c r="HK13" i="1"/>
  <c r="DL13" i="1"/>
  <c r="GL13" i="1"/>
  <c r="IH12" i="1"/>
  <c r="LJ13" i="1"/>
  <c r="KK13" i="1"/>
  <c r="HI13" i="1"/>
  <c r="FE12" i="1"/>
  <c r="JV13" i="1"/>
  <c r="CS13" i="1"/>
  <c r="AJ13" i="1"/>
  <c r="IH13" i="1"/>
  <c r="LF13" i="1"/>
  <c r="CQ12" i="1"/>
  <c r="GA12" i="1"/>
  <c r="BV12" i="1"/>
  <c r="CQ13" i="1"/>
  <c r="BB12" i="1"/>
  <c r="AI12" i="1"/>
  <c r="LE12" i="1"/>
  <c r="KO13" i="1"/>
  <c r="IC12" i="1"/>
  <c r="FY12" i="1"/>
  <c r="MY12" i="1"/>
  <c r="MQ13" i="1"/>
  <c r="IZ13" i="1"/>
  <c r="AP13" i="1"/>
  <c r="MC12" i="1"/>
  <c r="FX13" i="1"/>
  <c r="EJ12" i="1"/>
  <c r="DS12" i="1"/>
  <c r="JS13" i="1"/>
  <c r="JQ13" i="1"/>
  <c r="IT13" i="1"/>
  <c r="FD13" i="1"/>
  <c r="IC13" i="1"/>
  <c r="BF12" i="1"/>
  <c r="W13" i="1"/>
  <c r="LI13" i="1"/>
  <c r="GO13" i="1"/>
  <c r="LY13" i="1"/>
  <c r="HM12" i="1"/>
  <c r="MX13" i="1"/>
  <c r="AL12" i="1"/>
  <c r="GM13" i="1"/>
  <c r="EF13" i="1"/>
  <c r="EX12" i="1"/>
  <c r="KQ12" i="1"/>
  <c r="FC12" i="1"/>
  <c r="FR13" i="1"/>
  <c r="CB13" i="1"/>
  <c r="BD12" i="1"/>
  <c r="FU13" i="1"/>
  <c r="EK12" i="1"/>
  <c r="EE13" i="1"/>
  <c r="GA13" i="1"/>
  <c r="Q13" i="1"/>
  <c r="DJ13" i="1"/>
  <c r="T13" i="1"/>
  <c r="LD12" i="1"/>
  <c r="CA13" i="1"/>
  <c r="JQ12" i="1"/>
  <c r="JQ10" i="1" s="1"/>
  <c r="CE13" i="1"/>
  <c r="JR13" i="1"/>
  <c r="MU12" i="1"/>
  <c r="LV12" i="1"/>
  <c r="LV10" i="1" s="1"/>
  <c r="KZ64" i="4" s="1"/>
  <c r="AO12" i="1"/>
  <c r="BE12" i="1"/>
  <c r="BH12" i="1"/>
  <c r="FY13" i="1"/>
  <c r="EX13" i="1"/>
  <c r="T12" i="1"/>
  <c r="DO12" i="1"/>
  <c r="DM13" i="1"/>
  <c r="GT13" i="1"/>
  <c r="IX13" i="1"/>
  <c r="JP12" i="1"/>
  <c r="AO13" i="1"/>
  <c r="IB12" i="1"/>
  <c r="MB12" i="1"/>
  <c r="BB13" i="1"/>
  <c r="AI13" i="1"/>
  <c r="MT12" i="1"/>
  <c r="IG13" i="1"/>
  <c r="FE13" i="1"/>
  <c r="LW13" i="1"/>
  <c r="AN12" i="1"/>
  <c r="EK13" i="1"/>
  <c r="P13" i="1"/>
  <c r="CP12" i="1"/>
  <c r="CW12" i="1"/>
  <c r="MR12" i="1"/>
  <c r="DO13" i="1"/>
  <c r="BC12" i="1"/>
  <c r="AH12" i="1"/>
  <c r="LI12" i="1"/>
  <c r="CY13" i="1"/>
  <c r="CR12" i="1"/>
  <c r="JT12" i="1"/>
  <c r="MQ12" i="1"/>
  <c r="IZ12" i="1"/>
  <c r="P12" i="1"/>
  <c r="FV12" i="1"/>
  <c r="HL12" i="1"/>
  <c r="LV13" i="1"/>
  <c r="HO12" i="1"/>
  <c r="CD12" i="1"/>
  <c r="HJ13" i="1"/>
  <c r="BJ13" i="1"/>
  <c r="KL13" i="1"/>
  <c r="AM13" i="1"/>
  <c r="N13" i="1"/>
  <c r="S13" i="1"/>
  <c r="BX12" i="1"/>
  <c r="EG12" i="1"/>
  <c r="HN12" i="1"/>
  <c r="HN10" i="1" s="1"/>
  <c r="KI12" i="1"/>
  <c r="FS13" i="1"/>
  <c r="ED13" i="1"/>
  <c r="DR12" i="1"/>
  <c r="DK13" i="1"/>
  <c r="LY12" i="1"/>
  <c r="BV13" i="1"/>
  <c r="IW12" i="1"/>
  <c r="IW10" i="1" s="1"/>
  <c r="JU12" i="1"/>
  <c r="MD12" i="1"/>
  <c r="O13" i="1"/>
  <c r="LH13" i="1"/>
  <c r="LW12" i="1"/>
  <c r="HN13" i="1"/>
  <c r="MP13" i="1"/>
  <c r="IX12" i="1"/>
  <c r="BD13" i="1"/>
  <c r="CC12" i="1"/>
  <c r="DS13" i="1"/>
  <c r="EZ12" i="1"/>
  <c r="V13" i="1"/>
  <c r="KP13" i="1"/>
  <c r="EF12" i="1"/>
  <c r="AL13" i="1"/>
  <c r="BY12" i="1"/>
  <c r="DN12" i="1"/>
  <c r="FC13" i="1"/>
  <c r="KJ12" i="1"/>
  <c r="BC13" i="1"/>
  <c r="BC10" i="1" s="1"/>
  <c r="HH12" i="1"/>
  <c r="AH13" i="1"/>
  <c r="FT12" i="1"/>
  <c r="AQ13" i="1"/>
  <c r="FU12" i="1"/>
  <c r="AJ12" i="1"/>
  <c r="LC12" i="1"/>
  <c r="AK12" i="1"/>
  <c r="CC13" i="1"/>
  <c r="HI12" i="1"/>
  <c r="IG12" i="1"/>
  <c r="GP13" i="1"/>
  <c r="JR12" i="1"/>
  <c r="ID13" i="1"/>
  <c r="JT13" i="1"/>
  <c r="EM12" i="1"/>
  <c r="CA12" i="1"/>
  <c r="BF13" i="1"/>
  <c r="MD13" i="1"/>
  <c r="MP12" i="1"/>
  <c r="DM12" i="1"/>
  <c r="IF12" i="1"/>
  <c r="CY12" i="1"/>
  <c r="AP12" i="1"/>
  <c r="BI12" i="1"/>
  <c r="MV12" i="1"/>
  <c r="EM13" i="1"/>
  <c r="DR13" i="1"/>
  <c r="MW12" i="1"/>
  <c r="CU13" i="1"/>
  <c r="BG12" i="1"/>
  <c r="FB13" i="1"/>
  <c r="KK12" i="1"/>
  <c r="BW13" i="1"/>
  <c r="GN12" i="1"/>
  <c r="O12" i="1"/>
  <c r="S12" i="1"/>
  <c r="JA13" i="1"/>
  <c r="GS13" i="1"/>
  <c r="GS10" i="1" s="1"/>
  <c r="FZ13" i="1"/>
  <c r="BK12" i="1"/>
  <c r="MC13" i="1"/>
  <c r="U12" i="1"/>
  <c r="U10" i="1" s="1"/>
  <c r="AM12" i="1"/>
  <c r="DL12" i="1"/>
  <c r="KN12" i="1"/>
  <c r="DN13" i="1"/>
  <c r="JB12" i="1"/>
  <c r="CS12" i="1"/>
  <c r="LG12" i="1"/>
  <c r="W12" i="1"/>
  <c r="LH12" i="1"/>
  <c r="FA12" i="1"/>
  <c r="JB13" i="1"/>
  <c r="MU13" i="1"/>
  <c r="KH12" i="1"/>
  <c r="GO12" i="1"/>
  <c r="DQ12" i="1"/>
  <c r="MA12" i="1"/>
  <c r="LB12" i="1"/>
  <c r="JW12" i="1"/>
  <c r="JW10" i="1" s="1"/>
  <c r="JA64" i="4" s="1"/>
  <c r="LK12" i="1"/>
  <c r="LK10" i="1" s="1"/>
  <c r="KO64" i="4" s="1"/>
  <c r="EH13" i="1"/>
  <c r="KD11" i="1" l="1"/>
  <c r="JH65" i="4" s="1"/>
  <c r="HY10" i="1"/>
  <c r="JI14" i="1"/>
  <c r="JJ14" i="1"/>
  <c r="HH10" i="1"/>
  <c r="GT10" i="1"/>
  <c r="HO64" i="4"/>
  <c r="IE10" i="1"/>
  <c r="BY2" i="1"/>
  <c r="ID10" i="1"/>
  <c r="JK14" i="1"/>
  <c r="JK11" i="1" s="1"/>
  <c r="IO65" i="4" s="1"/>
  <c r="KF10" i="1"/>
  <c r="IT10" i="1"/>
  <c r="JI10" i="1"/>
  <c r="KG2" i="1"/>
  <c r="LZ14" i="1"/>
  <c r="LZ11" i="1" s="1"/>
  <c r="LD65" i="4" s="1"/>
  <c r="LW14" i="1"/>
  <c r="LW11" i="1" s="1"/>
  <c r="LA65" i="4" s="1"/>
  <c r="LH14" i="1"/>
  <c r="LH11" i="1" s="1"/>
  <c r="KL65" i="4" s="1"/>
  <c r="JQ14" i="1"/>
  <c r="JQ11" i="1" s="1"/>
  <c r="IU65" i="4" s="1"/>
  <c r="JI11" i="1"/>
  <c r="IM65" i="4" s="1"/>
  <c r="LV14" i="1"/>
  <c r="LV11" i="1" s="1"/>
  <c r="KZ65" i="4" s="1"/>
  <c r="LU14" i="1"/>
  <c r="LU11" i="1" s="1"/>
  <c r="KY65" i="4" s="1"/>
  <c r="LT14" i="1"/>
  <c r="LT11" i="1" s="1"/>
  <c r="KX65" i="4" s="1"/>
  <c r="LJ14" i="1"/>
  <c r="LJ11" i="1" s="1"/>
  <c r="KN65" i="4" s="1"/>
  <c r="LI14" i="1"/>
  <c r="LI11" i="1" s="1"/>
  <c r="KM65" i="4" s="1"/>
  <c r="JV14" i="1"/>
  <c r="JV11" i="1" s="1"/>
  <c r="IZ65" i="4" s="1"/>
  <c r="LG14" i="1"/>
  <c r="LG11" i="1" s="1"/>
  <c r="KK65" i="4" s="1"/>
  <c r="LF14" i="1"/>
  <c r="LF11" i="1" s="1"/>
  <c r="KJ65" i="4" s="1"/>
  <c r="JY14" i="1"/>
  <c r="JY11" i="1" s="1"/>
  <c r="JC65" i="4" s="1"/>
  <c r="JJ11" i="1"/>
  <c r="IN65" i="4" s="1"/>
  <c r="H33" i="1"/>
  <c r="LN14" i="1"/>
  <c r="LN11" i="1" s="1"/>
  <c r="KR65" i="4" s="1"/>
  <c r="KG14" i="1"/>
  <c r="KG11" i="1" s="1"/>
  <c r="JK65" i="4" s="1"/>
  <c r="KF14" i="1"/>
  <c r="KF11" i="1" s="1"/>
  <c r="JU14" i="1"/>
  <c r="JU11" i="1" s="1"/>
  <c r="IY65" i="4" s="1"/>
  <c r="JT14" i="1"/>
  <c r="JT11" i="1" s="1"/>
  <c r="IX65" i="4" s="1"/>
  <c r="LE14" i="1"/>
  <c r="LE11" i="1" s="1"/>
  <c r="KI65" i="4" s="1"/>
  <c r="H31" i="1"/>
  <c r="I31" i="1" s="1"/>
  <c r="IM64" i="4"/>
  <c r="JR14" i="1"/>
  <c r="JR11" i="1" s="1"/>
  <c r="IV65" i="4" s="1"/>
  <c r="MA10" i="1"/>
  <c r="LE64" i="4" s="1"/>
  <c r="LY10" i="1"/>
  <c r="LC64" i="4" s="1"/>
  <c r="IK2" i="1"/>
  <c r="IK1" i="1" s="1"/>
  <c r="LZ10" i="1"/>
  <c r="LD64" i="4" s="1"/>
  <c r="JS14" i="1"/>
  <c r="JS11" i="1" s="1"/>
  <c r="IW65" i="4" s="1"/>
  <c r="LQ14" i="1"/>
  <c r="LQ11" i="1" s="1"/>
  <c r="KU65" i="4" s="1"/>
  <c r="LJ10" i="1"/>
  <c r="KN64" i="4" s="1"/>
  <c r="IW64" i="4"/>
  <c r="KC14" i="1"/>
  <c r="KC11" i="1" s="1"/>
  <c r="JG65" i="4" s="1"/>
  <c r="LE10" i="1"/>
  <c r="KI64" i="4" s="1"/>
  <c r="MC2" i="1"/>
  <c r="LX10" i="1"/>
  <c r="LB64" i="4" s="1"/>
  <c r="LP14" i="1"/>
  <c r="LP11" i="1" s="1"/>
  <c r="KT65" i="4" s="1"/>
  <c r="JO14" i="1"/>
  <c r="JO11" i="1" s="1"/>
  <c r="IS65" i="4" s="1"/>
  <c r="JT10" i="1"/>
  <c r="IX64" i="4" s="1"/>
  <c r="LR14" i="1"/>
  <c r="LR11" i="1" s="1"/>
  <c r="KV65" i="4" s="1"/>
  <c r="KY64" i="4"/>
  <c r="JX14" i="1"/>
  <c r="JX11" i="1" s="1"/>
  <c r="JB65" i="4" s="1"/>
  <c r="IR64" i="4"/>
  <c r="MB14" i="1"/>
  <c r="MB11" i="1" s="1"/>
  <c r="JP14" i="1"/>
  <c r="JP11" i="1" s="1"/>
  <c r="IT65" i="4" s="1"/>
  <c r="LS14" i="1"/>
  <c r="LS11" i="1" s="1"/>
  <c r="KW65" i="4" s="1"/>
  <c r="LI10" i="1"/>
  <c r="KM64" i="4" s="1"/>
  <c r="LK14" i="1"/>
  <c r="LK11" i="1" s="1"/>
  <c r="KO65" i="4" s="1"/>
  <c r="H32" i="1"/>
  <c r="MA14" i="1"/>
  <c r="MA11" i="1" s="1"/>
  <c r="LE65" i="4" s="1"/>
  <c r="LP10" i="1"/>
  <c r="KT64" i="4" s="1"/>
  <c r="JM10" i="1"/>
  <c r="IQ64" i="4" s="1"/>
  <c r="JR10" i="1"/>
  <c r="IV64" i="4" s="1"/>
  <c r="LG10" i="1"/>
  <c r="KK64" i="4" s="1"/>
  <c r="JM14" i="1"/>
  <c r="JM11" i="1" s="1"/>
  <c r="IQ65" i="4" s="1"/>
  <c r="LU10" i="1"/>
  <c r="LT10" i="1"/>
  <c r="KX64" i="4" s="1"/>
  <c r="LS10" i="1"/>
  <c r="KW64" i="4" s="1"/>
  <c r="LR10" i="1"/>
  <c r="KV64" i="4" s="1"/>
  <c r="LQ10" i="1"/>
  <c r="KU64" i="4" s="1"/>
  <c r="KB10" i="1"/>
  <c r="JF64" i="4" s="1"/>
  <c r="LO10" i="1"/>
  <c r="KS64" i="4" s="1"/>
  <c r="LN10" i="1"/>
  <c r="KR64" i="4" s="1"/>
  <c r="LL10" i="1"/>
  <c r="KP64" i="4" s="1"/>
  <c r="H34" i="1"/>
  <c r="LY14" i="1"/>
  <c r="LY11" i="1" s="1"/>
  <c r="LC65" i="4" s="1"/>
  <c r="LX14" i="1"/>
  <c r="LX11" i="1" s="1"/>
  <c r="LB65" i="4" s="1"/>
  <c r="MB10" i="1"/>
  <c r="LH10" i="1"/>
  <c r="KL64" i="4" s="1"/>
  <c r="JP10" i="1"/>
  <c r="IT64" i="4" s="1"/>
  <c r="JN14" i="1"/>
  <c r="JN11" i="1" s="1"/>
  <c r="IR65" i="4" s="1"/>
  <c r="KE10" i="1"/>
  <c r="JI64" i="4" s="1"/>
  <c r="JH64" i="4"/>
  <c r="KC10" i="1"/>
  <c r="JG64" i="4" s="1"/>
  <c r="KA10" i="1"/>
  <c r="JE64" i="4" s="1"/>
  <c r="JZ10" i="1"/>
  <c r="JD64" i="4" s="1"/>
  <c r="LM10" i="1"/>
  <c r="KQ64" i="4" s="1"/>
  <c r="JX10" i="1"/>
  <c r="JB64" i="4" s="1"/>
  <c r="KA14" i="1"/>
  <c r="KA11" i="1" s="1"/>
  <c r="JE65" i="4" s="1"/>
  <c r="JL14" i="1"/>
  <c r="JL11" i="1" s="1"/>
  <c r="IP65" i="4" s="1"/>
  <c r="JZ14" i="1"/>
  <c r="JZ11" i="1" s="1"/>
  <c r="JD65" i="4" s="1"/>
  <c r="IU64" i="4"/>
  <c r="JY10" i="1"/>
  <c r="JC64" i="4" s="1"/>
  <c r="LO14" i="1"/>
  <c r="LO11" i="1" s="1"/>
  <c r="KS65" i="4" s="1"/>
  <c r="JO10" i="1"/>
  <c r="IS64" i="4" s="1"/>
  <c r="KB14" i="1"/>
  <c r="KB11" i="1" s="1"/>
  <c r="JF65" i="4" s="1"/>
  <c r="LF10" i="1"/>
  <c r="KJ64" i="4" s="1"/>
  <c r="LL14" i="1"/>
  <c r="LL11" i="1" s="1"/>
  <c r="KP65" i="4" s="1"/>
  <c r="JI2" i="1"/>
  <c r="LE2" i="1"/>
  <c r="KG10" i="1"/>
  <c r="JK64" i="4" s="1"/>
  <c r="LM14" i="1"/>
  <c r="LM11" i="1" s="1"/>
  <c r="KQ65" i="4" s="1"/>
  <c r="JW14" i="1"/>
  <c r="JW11" i="1" s="1"/>
  <c r="JA65" i="4" s="1"/>
  <c r="JL10" i="1"/>
  <c r="IP64" i="4" s="1"/>
  <c r="JU10" i="1"/>
  <c r="IY64" i="4" s="1"/>
  <c r="LW10" i="1"/>
  <c r="LA64" i="4" s="1"/>
  <c r="IZ64" i="4"/>
  <c r="KE14" i="1"/>
  <c r="KE11" i="1" s="1"/>
  <c r="JI65" i="4" s="1"/>
  <c r="BN10" i="1"/>
  <c r="AR64" i="4" s="1"/>
  <c r="IN10" i="1"/>
  <c r="HR64" i="4" s="1"/>
  <c r="IX10" i="1"/>
  <c r="IB64" i="4" s="1"/>
  <c r="IM10" i="1"/>
  <c r="HQ64" i="4" s="1"/>
  <c r="HB10" i="1"/>
  <c r="GF64" i="4" s="1"/>
  <c r="GN10" i="1"/>
  <c r="FR64" i="4" s="1"/>
  <c r="AG10" i="1"/>
  <c r="K64" i="4" s="1"/>
  <c r="BM10" i="1"/>
  <c r="AQ64" i="4" s="1"/>
  <c r="GZ10" i="1"/>
  <c r="GD64" i="4" s="1"/>
  <c r="FV10" i="1"/>
  <c r="EZ64" i="4" s="1"/>
  <c r="IA64" i="4"/>
  <c r="IO10" i="1"/>
  <c r="HS64" i="4" s="1"/>
  <c r="AS10" i="1"/>
  <c r="W64" i="4" s="1"/>
  <c r="GP10" i="1"/>
  <c r="FT64" i="4" s="1"/>
  <c r="IP10" i="1"/>
  <c r="HT64" i="4" s="1"/>
  <c r="JD10" i="1"/>
  <c r="IH64" i="4" s="1"/>
  <c r="FS10" i="1"/>
  <c r="EW64" i="4" s="1"/>
  <c r="IR10" i="1"/>
  <c r="HV64" i="4" s="1"/>
  <c r="BQ10" i="1"/>
  <c r="AU64" i="4" s="1"/>
  <c r="IH10" i="1"/>
  <c r="HL64" i="4" s="1"/>
  <c r="IY10" i="1"/>
  <c r="IC64" i="4" s="1"/>
  <c r="HF10" i="1"/>
  <c r="GJ64" i="4" s="1"/>
  <c r="FU10" i="1"/>
  <c r="EY64" i="4" s="1"/>
  <c r="II10" i="1"/>
  <c r="HM64" i="4" s="1"/>
  <c r="JC10" i="1"/>
  <c r="IG64" i="4" s="1"/>
  <c r="IO14" i="1"/>
  <c r="IO11" i="1" s="1"/>
  <c r="HS65" i="4" s="1"/>
  <c r="IZ10" i="1"/>
  <c r="ID64" i="4" s="1"/>
  <c r="HW10" i="1"/>
  <c r="HA64" i="4" s="1"/>
  <c r="IL14" i="1"/>
  <c r="IL11" i="1" s="1"/>
  <c r="HP65" i="4" s="1"/>
  <c r="GX10" i="1"/>
  <c r="GB64" i="4" s="1"/>
  <c r="IQ10" i="1"/>
  <c r="HU64" i="4" s="1"/>
  <c r="HP10" i="1"/>
  <c r="GT64" i="4" s="1"/>
  <c r="FW10" i="1"/>
  <c r="FA64" i="4" s="1"/>
  <c r="DN10" i="1"/>
  <c r="CR64" i="4" s="1"/>
  <c r="JF14" i="1"/>
  <c r="JF11" i="1" s="1"/>
  <c r="IJ65" i="4" s="1"/>
  <c r="FM10" i="1"/>
  <c r="EQ64" i="4" s="1"/>
  <c r="IL10" i="1"/>
  <c r="HP64" i="4" s="1"/>
  <c r="JF10" i="1"/>
  <c r="IJ64" i="4" s="1"/>
  <c r="IS14" i="1"/>
  <c r="IS11" i="1" s="1"/>
  <c r="HW65" i="4" s="1"/>
  <c r="JA10" i="1"/>
  <c r="IE64" i="4" s="1"/>
  <c r="IM14" i="1"/>
  <c r="IM11" i="1" s="1"/>
  <c r="HQ65" i="4" s="1"/>
  <c r="GC10" i="1"/>
  <c r="FG64" i="4" s="1"/>
  <c r="IX14" i="1"/>
  <c r="IX11" i="1" s="1"/>
  <c r="IB65" i="4" s="1"/>
  <c r="JH14" i="1"/>
  <c r="JH11" i="1" s="1"/>
  <c r="IL65" i="4" s="1"/>
  <c r="FN10" i="1"/>
  <c r="ER64" i="4" s="1"/>
  <c r="JG10" i="1"/>
  <c r="IK64" i="4" s="1"/>
  <c r="CL10" i="1"/>
  <c r="BP64" i="4" s="1"/>
  <c r="HW64" i="4"/>
  <c r="IK14" i="1"/>
  <c r="IK11" i="1" s="1"/>
  <c r="HO65" i="4" s="1"/>
  <c r="JB10" i="1"/>
  <c r="IF64" i="4" s="1"/>
  <c r="IV10" i="1"/>
  <c r="HZ64" i="4" s="1"/>
  <c r="IT14" i="1"/>
  <c r="IT11" i="1" s="1"/>
  <c r="HX65" i="4" s="1"/>
  <c r="JE10" i="1"/>
  <c r="II64" i="4" s="1"/>
  <c r="JD14" i="1"/>
  <c r="JD11" i="1" s="1"/>
  <c r="IH65" i="4" s="1"/>
  <c r="JA14" i="1"/>
  <c r="JA11" i="1" s="1"/>
  <c r="IE65" i="4" s="1"/>
  <c r="IR14" i="1"/>
  <c r="IR11" i="1" s="1"/>
  <c r="HV65" i="4" s="1"/>
  <c r="IW14" i="1"/>
  <c r="IW11" i="1" s="1"/>
  <c r="IA65" i="4" s="1"/>
  <c r="IU14" i="1"/>
  <c r="IU11" i="1" s="1"/>
  <c r="HY65" i="4" s="1"/>
  <c r="JE14" i="1"/>
  <c r="JE11" i="1" s="1"/>
  <c r="II65" i="4" s="1"/>
  <c r="IZ14" i="1"/>
  <c r="IZ11" i="1" s="1"/>
  <c r="ID65" i="4" s="1"/>
  <c r="JH10" i="1"/>
  <c r="IL64" i="4" s="1"/>
  <c r="H30" i="1"/>
  <c r="I30" i="1" s="1"/>
  <c r="J30" i="1" s="1"/>
  <c r="HX64" i="4"/>
  <c r="JC14" i="1"/>
  <c r="JC11" i="1" s="1"/>
  <c r="IG65" i="4" s="1"/>
  <c r="IY14" i="1"/>
  <c r="IY11" i="1" s="1"/>
  <c r="IC65" i="4" s="1"/>
  <c r="IQ14" i="1"/>
  <c r="IQ11" i="1" s="1"/>
  <c r="HU65" i="4" s="1"/>
  <c r="IN14" i="1"/>
  <c r="IN11" i="1" s="1"/>
  <c r="HR65" i="4" s="1"/>
  <c r="JG14" i="1"/>
  <c r="JG11" i="1" s="1"/>
  <c r="IK65" i="4" s="1"/>
  <c r="IU10" i="1"/>
  <c r="HY64" i="4" s="1"/>
  <c r="IV14" i="1"/>
  <c r="IV11" i="1" s="1"/>
  <c r="HZ65" i="4" s="1"/>
  <c r="JB14" i="1"/>
  <c r="JB11" i="1" s="1"/>
  <c r="IF65" i="4" s="1"/>
  <c r="IP14" i="1"/>
  <c r="IP11" i="1" s="1"/>
  <c r="HT65" i="4" s="1"/>
  <c r="GT14" i="1"/>
  <c r="GT11" i="1" s="1"/>
  <c r="FX65" i="4" s="1"/>
  <c r="HK10" i="1"/>
  <c r="GO64" i="4" s="1"/>
  <c r="HT10" i="1"/>
  <c r="GX64" i="4" s="1"/>
  <c r="GB10" i="1"/>
  <c r="FF64" i="4" s="1"/>
  <c r="IA10" i="1"/>
  <c r="HE64" i="4" s="1"/>
  <c r="GY10" i="1"/>
  <c r="GC64" i="4" s="1"/>
  <c r="BX10" i="1"/>
  <c r="BB64" i="4" s="1"/>
  <c r="HA10" i="1"/>
  <c r="GE64" i="4" s="1"/>
  <c r="R10" i="1"/>
  <c r="EW10" i="1"/>
  <c r="EA64" i="4" s="1"/>
  <c r="HF14" i="1"/>
  <c r="HF11" i="1" s="1"/>
  <c r="GJ65" i="4" s="1"/>
  <c r="CM10" i="1"/>
  <c r="BQ64" i="4" s="1"/>
  <c r="FJ10" i="1"/>
  <c r="EN64" i="4" s="1"/>
  <c r="GR10" i="1"/>
  <c r="FV64" i="4" s="1"/>
  <c r="IC10" i="1"/>
  <c r="HG64" i="4" s="1"/>
  <c r="HR14" i="1"/>
  <c r="HR11" i="1" s="1"/>
  <c r="GV65" i="4" s="1"/>
  <c r="HN14" i="1"/>
  <c r="HN11" i="1" s="1"/>
  <c r="GR65" i="4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GW64" i="4" s="1"/>
  <c r="GU14" i="1"/>
  <c r="GU11" i="1" s="1"/>
  <c r="FY65" i="4" s="1"/>
  <c r="GY14" i="1"/>
  <c r="GY11" i="1" s="1"/>
  <c r="GC65" i="4" s="1"/>
  <c r="IG10" i="1"/>
  <c r="HK64" i="4" s="1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HQ14" i="1"/>
  <c r="HQ11" i="1" s="1"/>
  <c r="GU65" i="4" s="1"/>
  <c r="HP14" i="1"/>
  <c r="HP11" i="1" s="1"/>
  <c r="GT65" i="4" s="1"/>
  <c r="HX14" i="1"/>
  <c r="HX11" i="1" s="1"/>
  <c r="HB65" i="4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HJ14" i="1"/>
  <c r="HJ11" i="1" s="1"/>
  <c r="GN65" i="4" s="1"/>
  <c r="IH14" i="1"/>
  <c r="IH11" i="1" s="1"/>
  <c r="HL65" i="4" s="1"/>
  <c r="HC64" i="4"/>
  <c r="IF14" i="1"/>
  <c r="IF11" i="1" s="1"/>
  <c r="HJ65" i="4" s="1"/>
  <c r="GO2" i="1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4" i="4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HG65" i="4" s="1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HB64" i="4"/>
  <c r="IG14" i="1"/>
  <c r="IG11" i="1" s="1"/>
  <c r="HK65" i="4" s="1"/>
  <c r="HM2" i="1"/>
  <c r="GO10" i="1"/>
  <c r="FS64" i="4" s="1"/>
  <c r="HD10" i="1"/>
  <c r="GH64" i="4" s="1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EB64" i="4" s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FE10" i="1"/>
  <c r="EI64" i="4" s="1"/>
  <c r="GM10" i="1"/>
  <c r="FQ64" i="4" s="1"/>
  <c r="FO10" i="1"/>
  <c r="ES64" i="4" s="1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U10" i="1"/>
  <c r="DY64" i="4" s="1"/>
  <c r="FD14" i="1"/>
  <c r="FD11" i="1" s="1"/>
  <c r="EH65" i="4" s="1"/>
  <c r="GH10" i="1"/>
  <c r="FL64" i="4" s="1"/>
  <c r="FG14" i="1"/>
  <c r="FG11" i="1" s="1"/>
  <c r="EK65" i="4" s="1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AD64" i="4" s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CG64" i="4" s="1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CU14" i="1"/>
  <c r="CU11" i="1" s="1"/>
  <c r="BY65" i="4" s="1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CB14" i="1"/>
  <c r="CB11" i="1" s="1"/>
  <c r="BF65" i="4" s="1"/>
  <c r="N14" i="1"/>
  <c r="N11" i="1" s="1"/>
  <c r="H20" i="1"/>
  <c r="DW14" i="1"/>
  <c r="DW11" i="1" s="1"/>
  <c r="DA65" i="4" s="1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I34" i="1" l="1"/>
  <c r="J34" i="1" s="1"/>
  <c r="G44" i="4"/>
  <c r="J31" i="1"/>
  <c r="I33" i="1"/>
  <c r="J33" i="1" s="1"/>
  <c r="I32" i="1"/>
  <c r="J32" i="1" s="1"/>
  <c r="MC1" i="1"/>
  <c r="MD1" i="1" s="1"/>
  <c r="ME1" i="1" s="1"/>
  <c r="MF1" i="1" s="1"/>
  <c r="MG1" i="1" s="1"/>
  <c r="MH1" i="1" s="1"/>
  <c r="MI1" i="1" s="1"/>
  <c r="MJ1" i="1" s="1"/>
  <c r="MK1" i="1" s="1"/>
  <c r="MC7" i="1"/>
  <c r="LE7" i="1"/>
  <c r="LE1" i="1"/>
  <c r="KG1" i="1"/>
  <c r="KH1" i="1" s="1"/>
  <c r="KI1" i="1" s="1"/>
  <c r="KJ1" i="1" s="1"/>
  <c r="KK1" i="1" s="1"/>
  <c r="KL1" i="1" s="1"/>
  <c r="KM1" i="1" s="1"/>
  <c r="KN1" i="1" s="1"/>
  <c r="KO1" i="1" s="1"/>
  <c r="KP1" i="1" s="1"/>
  <c r="KQ1" i="1" s="1"/>
  <c r="KR1" i="1" s="1"/>
  <c r="KS1" i="1" s="1"/>
  <c r="KG7" i="1"/>
  <c r="JI1" i="1"/>
  <c r="JI7" i="1"/>
  <c r="ML1" i="1"/>
  <c r="IK7" i="1"/>
  <c r="IL7" i="1" s="1"/>
  <c r="IL1" i="1"/>
  <c r="IK4" i="1"/>
  <c r="G43" i="4"/>
  <c r="GO1" i="1"/>
  <c r="GO7" i="1"/>
  <c r="FS61" i="4" s="1"/>
  <c r="HM7" i="1"/>
  <c r="GQ61" i="4" s="1"/>
  <c r="HM1" i="1"/>
  <c r="I29" i="1"/>
  <c r="J29" i="1" s="1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JK61" i="4" l="1"/>
  <c r="KH7" i="1"/>
  <c r="JJ7" i="1"/>
  <c r="IM61" i="4"/>
  <c r="JI4" i="1"/>
  <c r="JI9" i="1" s="1"/>
  <c r="IM63" i="4" s="1"/>
  <c r="JJ1" i="1"/>
  <c r="LF1" i="1"/>
  <c r="LE4" i="1"/>
  <c r="LE8" i="1" s="1"/>
  <c r="KI62" i="4" s="1"/>
  <c r="LF7" i="1"/>
  <c r="KI61" i="4"/>
  <c r="G45" i="4"/>
  <c r="MD7" i="1"/>
  <c r="LG61" i="4"/>
  <c r="G46" i="4"/>
  <c r="G47" i="4"/>
  <c r="MM1" i="1"/>
  <c r="KT1" i="1"/>
  <c r="IK5" i="1"/>
  <c r="HO59" i="4" s="1"/>
  <c r="HO61" i="4"/>
  <c r="G42" i="4"/>
  <c r="IM1" i="1"/>
  <c r="IL4" i="1"/>
  <c r="IL9" i="1" s="1"/>
  <c r="HP63" i="4" s="1"/>
  <c r="IK6" i="1"/>
  <c r="HO60" i="4" s="1"/>
  <c r="IK9" i="1"/>
  <c r="HO63" i="4" s="1"/>
  <c r="IK8" i="1"/>
  <c r="HO62" i="4" s="1"/>
  <c r="IM7" i="1"/>
  <c r="HP61" i="4"/>
  <c r="G41" i="4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LE6" i="1" l="1"/>
  <c r="KI60" i="4" s="1"/>
  <c r="LE9" i="1"/>
  <c r="KI63" i="4" s="1"/>
  <c r="LE5" i="1"/>
  <c r="KI59" i="4" s="1"/>
  <c r="ME7" i="1"/>
  <c r="LH61" i="4"/>
  <c r="LF4" i="1"/>
  <c r="LF8" i="1" s="1"/>
  <c r="KJ62" i="4" s="1"/>
  <c r="LG1" i="1"/>
  <c r="JK1" i="1"/>
  <c r="JJ4" i="1"/>
  <c r="JJ5" i="1" s="1"/>
  <c r="IN59" i="4" s="1"/>
  <c r="JI8" i="1"/>
  <c r="IM62" i="4" s="1"/>
  <c r="JK7" i="1"/>
  <c r="IN61" i="4"/>
  <c r="LG7" i="1"/>
  <c r="LF6" i="1"/>
  <c r="KJ60" i="4" s="1"/>
  <c r="LF5" i="1"/>
  <c r="KJ59" i="4" s="1"/>
  <c r="LF9" i="1"/>
  <c r="KJ63" i="4" s="1"/>
  <c r="KJ61" i="4"/>
  <c r="JI6" i="1"/>
  <c r="IM60" i="4" s="1"/>
  <c r="JI5" i="1"/>
  <c r="IM59" i="4" s="1"/>
  <c r="JL61" i="4"/>
  <c r="KI7" i="1"/>
  <c r="MN1" i="1"/>
  <c r="KU1" i="1"/>
  <c r="HM5" i="1"/>
  <c r="GQ59" i="4" s="1"/>
  <c r="IL6" i="1"/>
  <c r="HP60" i="4" s="1"/>
  <c r="IN1" i="1"/>
  <c r="IM4" i="1"/>
  <c r="IM9" i="1" s="1"/>
  <c r="HQ63" i="4" s="1"/>
  <c r="IL8" i="1"/>
  <c r="HP62" i="4" s="1"/>
  <c r="IL5" i="1"/>
  <c r="HP59" i="4" s="1"/>
  <c r="IN7" i="1"/>
  <c r="HQ61" i="4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AE7" i="1"/>
  <c r="H61" i="4"/>
  <c r="JJ8" i="1" l="1"/>
  <c r="IN62" i="4" s="1"/>
  <c r="JJ6" i="1"/>
  <c r="IN60" i="4" s="1"/>
  <c r="JJ9" i="1"/>
  <c r="IN63" i="4" s="1"/>
  <c r="JL1" i="1"/>
  <c r="JK4" i="1"/>
  <c r="JL7" i="1"/>
  <c r="JK9" i="1"/>
  <c r="IO63" i="4" s="1"/>
  <c r="JK5" i="1"/>
  <c r="IO59" i="4" s="1"/>
  <c r="JK6" i="1"/>
  <c r="IO60" i="4" s="1"/>
  <c r="JK8" i="1"/>
  <c r="IO62" i="4" s="1"/>
  <c r="IO61" i="4"/>
  <c r="LH7" i="1"/>
  <c r="KK61" i="4"/>
  <c r="LH1" i="1"/>
  <c r="LG4" i="1"/>
  <c r="LG5" i="1" s="1"/>
  <c r="KK59" i="4" s="1"/>
  <c r="KJ7" i="1"/>
  <c r="JM61" i="4"/>
  <c r="MF7" i="1"/>
  <c r="LI61" i="4"/>
  <c r="MO1" i="1"/>
  <c r="KV1" i="1"/>
  <c r="IM5" i="1"/>
  <c r="HQ59" i="4" s="1"/>
  <c r="GP5" i="1"/>
  <c r="FT59" i="4" s="1"/>
  <c r="GP8" i="1"/>
  <c r="FT62" i="4" s="1"/>
  <c r="GP9" i="1"/>
  <c r="FT63" i="4" s="1"/>
  <c r="IM8" i="1"/>
  <c r="HQ62" i="4" s="1"/>
  <c r="IM6" i="1"/>
  <c r="HQ60" i="4" s="1"/>
  <c r="IO7" i="1"/>
  <c r="HR61" i="4"/>
  <c r="IO1" i="1"/>
  <c r="IN4" i="1"/>
  <c r="IN9" i="1" s="1"/>
  <c r="HR63" i="4" s="1"/>
  <c r="HP1" i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MG7" i="1" l="1"/>
  <c r="LJ61" i="4"/>
  <c r="LH4" i="1"/>
  <c r="LH5" i="1" s="1"/>
  <c r="KL59" i="4" s="1"/>
  <c r="LI1" i="1"/>
  <c r="LG8" i="1"/>
  <c r="KK62" i="4" s="1"/>
  <c r="LG6" i="1"/>
  <c r="KK60" i="4" s="1"/>
  <c r="LH6" i="1"/>
  <c r="KL60" i="4" s="1"/>
  <c r="LH8" i="1"/>
  <c r="KL62" i="4" s="1"/>
  <c r="LH9" i="1"/>
  <c r="KL63" i="4" s="1"/>
  <c r="LI7" i="1"/>
  <c r="KL61" i="4"/>
  <c r="LG9" i="1"/>
  <c r="KK63" i="4" s="1"/>
  <c r="IP61" i="4"/>
  <c r="JM7" i="1"/>
  <c r="KK7" i="1"/>
  <c r="JN61" i="4"/>
  <c r="JL4" i="1"/>
  <c r="JL5" i="1" s="1"/>
  <c r="IP59" i="4" s="1"/>
  <c r="JM1" i="1"/>
  <c r="MP1" i="1"/>
  <c r="KW1" i="1"/>
  <c r="IN6" i="1"/>
  <c r="HR60" i="4" s="1"/>
  <c r="IN5" i="1"/>
  <c r="HR59" i="4" s="1"/>
  <c r="IN8" i="1"/>
  <c r="HR62" i="4" s="1"/>
  <c r="IP1" i="1"/>
  <c r="IO4" i="1"/>
  <c r="IO8" i="1" s="1"/>
  <c r="HS62" i="4" s="1"/>
  <c r="IP7" i="1"/>
  <c r="HS61" i="4"/>
  <c r="GQ5" i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JL8" i="1" l="1"/>
  <c r="IP62" i="4" s="1"/>
  <c r="JL9" i="1"/>
  <c r="IP63" i="4" s="1"/>
  <c r="KL7" i="1"/>
  <c r="JO61" i="4"/>
  <c r="JL6" i="1"/>
  <c r="IP60" i="4" s="1"/>
  <c r="IQ61" i="4"/>
  <c r="JN7" i="1"/>
  <c r="LJ1" i="1"/>
  <c r="LI4" i="1"/>
  <c r="LI6" i="1" s="1"/>
  <c r="KM60" i="4" s="1"/>
  <c r="LJ7" i="1"/>
  <c r="LI8" i="1"/>
  <c r="KM62" i="4" s="1"/>
  <c r="LI9" i="1"/>
  <c r="KM63" i="4" s="1"/>
  <c r="KM61" i="4"/>
  <c r="JN1" i="1"/>
  <c r="JM4" i="1"/>
  <c r="JM9" i="1" s="1"/>
  <c r="IQ63" i="4" s="1"/>
  <c r="MH7" i="1"/>
  <c r="LK61" i="4"/>
  <c r="MQ1" i="1"/>
  <c r="KX1" i="1"/>
  <c r="IO5" i="1"/>
  <c r="HS59" i="4" s="1"/>
  <c r="IO6" i="1"/>
  <c r="HS60" i="4" s="1"/>
  <c r="IO9" i="1"/>
  <c r="HS63" i="4" s="1"/>
  <c r="IQ7" i="1"/>
  <c r="HT61" i="4"/>
  <c r="IP4" i="1"/>
  <c r="IP9" i="1" s="1"/>
  <c r="HT63" i="4" s="1"/>
  <c r="IQ1" i="1"/>
  <c r="HP6" i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6" i="1" s="1"/>
  <c r="GU60" i="4" s="1"/>
  <c r="GT7" i="1"/>
  <c r="FX61" i="4" s="1"/>
  <c r="AH7" i="1"/>
  <c r="K61" i="4"/>
  <c r="JN4" i="1" l="1"/>
  <c r="JN5" i="1" s="1"/>
  <c r="IR59" i="4" s="1"/>
  <c r="JO1" i="1"/>
  <c r="MI7" i="1"/>
  <c r="LL61" i="4"/>
  <c r="LK7" i="1"/>
  <c r="KN61" i="4"/>
  <c r="LK1" i="1"/>
  <c r="LJ4" i="1"/>
  <c r="LJ6" i="1" s="1"/>
  <c r="KN60" i="4" s="1"/>
  <c r="JM8" i="1"/>
  <c r="IQ62" i="4" s="1"/>
  <c r="LI5" i="1"/>
  <c r="KM59" i="4" s="1"/>
  <c r="JM5" i="1"/>
  <c r="IQ59" i="4" s="1"/>
  <c r="KM7" i="1"/>
  <c r="JP61" i="4"/>
  <c r="JM6" i="1"/>
  <c r="IQ60" i="4" s="1"/>
  <c r="JO7" i="1"/>
  <c r="IR61" i="4"/>
  <c r="JN6" i="1"/>
  <c r="IR60" i="4" s="1"/>
  <c r="JN8" i="1"/>
  <c r="IR62" i="4" s="1"/>
  <c r="JN9" i="1"/>
  <c r="IR63" i="4" s="1"/>
  <c r="MR1" i="1"/>
  <c r="KY1" i="1"/>
  <c r="HQ9" i="1"/>
  <c r="GU63" i="4" s="1"/>
  <c r="HQ5" i="1"/>
  <c r="GU59" i="4" s="1"/>
  <c r="GS9" i="1"/>
  <c r="FW63" i="4" s="1"/>
  <c r="GS5" i="1"/>
  <c r="FW59" i="4" s="1"/>
  <c r="IP6" i="1"/>
  <c r="HT60" i="4" s="1"/>
  <c r="IR1" i="1"/>
  <c r="IQ4" i="1"/>
  <c r="IQ5" i="1" s="1"/>
  <c r="HU59" i="4" s="1"/>
  <c r="IP5" i="1"/>
  <c r="HT59" i="4" s="1"/>
  <c r="IP8" i="1"/>
  <c r="HT62" i="4" s="1"/>
  <c r="IR7" i="1"/>
  <c r="HU61" i="4"/>
  <c r="HQ8" i="1"/>
  <c r="GU62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9" i="1" s="1"/>
  <c r="GV63" i="4" s="1"/>
  <c r="AI7" i="1"/>
  <c r="L61" i="4"/>
  <c r="JP7" i="1" l="1"/>
  <c r="IS61" i="4"/>
  <c r="KN7" i="1"/>
  <c r="JQ61" i="4"/>
  <c r="LJ8" i="1"/>
  <c r="KN62" i="4" s="1"/>
  <c r="LJ5" i="1"/>
  <c r="KN59" i="4" s="1"/>
  <c r="LL7" i="1"/>
  <c r="KO61" i="4"/>
  <c r="MJ7" i="1"/>
  <c r="LM61" i="4"/>
  <c r="LL1" i="1"/>
  <c r="LK4" i="1"/>
  <c r="LK6" i="1" s="1"/>
  <c r="KO60" i="4" s="1"/>
  <c r="LJ9" i="1"/>
  <c r="KN63" i="4" s="1"/>
  <c r="JO4" i="1"/>
  <c r="JO9" i="1" s="1"/>
  <c r="IS63" i="4" s="1"/>
  <c r="JP1" i="1"/>
  <c r="MS1" i="1"/>
  <c r="KZ1" i="1"/>
  <c r="IQ6" i="1"/>
  <c r="HU60" i="4" s="1"/>
  <c r="IQ8" i="1"/>
  <c r="HU62" i="4" s="1"/>
  <c r="IQ9" i="1"/>
  <c r="HU63" i="4" s="1"/>
  <c r="IS7" i="1"/>
  <c r="HV61" i="4"/>
  <c r="IR4" i="1"/>
  <c r="IR9" i="1" s="1"/>
  <c r="HV63" i="4" s="1"/>
  <c r="IS1" i="1"/>
  <c r="HR8" i="1"/>
  <c r="GV62" i="4" s="1"/>
  <c r="HR6" i="1"/>
  <c r="GV60" i="4" s="1"/>
  <c r="HR5" i="1"/>
  <c r="GV59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JO8" i="1" l="1"/>
  <c r="IS62" i="4" s="1"/>
  <c r="JO6" i="1"/>
  <c r="IS60" i="4" s="1"/>
  <c r="JO5" i="1"/>
  <c r="IS59" i="4" s="1"/>
  <c r="MK7" i="1"/>
  <c r="LN61" i="4"/>
  <c r="LL4" i="1"/>
  <c r="LL6" i="1" s="1"/>
  <c r="KP60" i="4" s="1"/>
  <c r="LM1" i="1"/>
  <c r="KP61" i="4"/>
  <c r="LM7" i="1"/>
  <c r="LL9" i="1"/>
  <c r="KP63" i="4" s="1"/>
  <c r="LL8" i="1"/>
  <c r="KP62" i="4" s="1"/>
  <c r="LL5" i="1"/>
  <c r="KP59" i="4" s="1"/>
  <c r="LK5" i="1"/>
  <c r="KO59" i="4" s="1"/>
  <c r="JQ1" i="1"/>
  <c r="JP4" i="1"/>
  <c r="JP6" i="1" s="1"/>
  <c r="IT60" i="4" s="1"/>
  <c r="LK8" i="1"/>
  <c r="KO62" i="4" s="1"/>
  <c r="LK9" i="1"/>
  <c r="KO63" i="4" s="1"/>
  <c r="KO7" i="1"/>
  <c r="JR61" i="4"/>
  <c r="JQ7" i="1"/>
  <c r="IT61" i="4"/>
  <c r="MT1" i="1"/>
  <c r="LA1" i="1"/>
  <c r="GU9" i="1"/>
  <c r="FY63" i="4" s="1"/>
  <c r="GU5" i="1"/>
  <c r="FY59" i="4" s="1"/>
  <c r="GU8" i="1"/>
  <c r="FY62" i="4" s="1"/>
  <c r="IS4" i="1"/>
  <c r="IS9" i="1" s="1"/>
  <c r="HW63" i="4" s="1"/>
  <c r="IT1" i="1"/>
  <c r="IT7" i="1"/>
  <c r="HW61" i="4"/>
  <c r="IR5" i="1"/>
  <c r="HV59" i="4" s="1"/>
  <c r="IR6" i="1"/>
  <c r="HV60" i="4" s="1"/>
  <c r="IR8" i="1"/>
  <c r="HV62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JP5" i="1" l="1"/>
  <c r="IT59" i="4" s="1"/>
  <c r="JP8" i="1"/>
  <c r="IT62" i="4" s="1"/>
  <c r="JR1" i="1"/>
  <c r="JQ4" i="1"/>
  <c r="JR7" i="1"/>
  <c r="IU61" i="4"/>
  <c r="JQ5" i="1"/>
  <c r="IU59" i="4" s="1"/>
  <c r="JQ9" i="1"/>
  <c r="IU63" i="4" s="1"/>
  <c r="JQ8" i="1"/>
  <c r="IU62" i="4" s="1"/>
  <c r="JQ6" i="1"/>
  <c r="IU60" i="4" s="1"/>
  <c r="LN7" i="1"/>
  <c r="KQ61" i="4"/>
  <c r="LM4" i="1"/>
  <c r="LM5" i="1" s="1"/>
  <c r="KQ59" i="4" s="1"/>
  <c r="LN1" i="1"/>
  <c r="JS61" i="4"/>
  <c r="KP7" i="1"/>
  <c r="JP9" i="1"/>
  <c r="IT63" i="4" s="1"/>
  <c r="ML7" i="1"/>
  <c r="LO61" i="4"/>
  <c r="MU1" i="1"/>
  <c r="LB1" i="1"/>
  <c r="IS6" i="1"/>
  <c r="HW60" i="4" s="1"/>
  <c r="IS5" i="1"/>
  <c r="HW59" i="4" s="1"/>
  <c r="IS8" i="1"/>
  <c r="HW62" i="4" s="1"/>
  <c r="IU7" i="1"/>
  <c r="HX61" i="4"/>
  <c r="IT4" i="1"/>
  <c r="IT5" i="1" s="1"/>
  <c r="HX59" i="4" s="1"/>
  <c r="IU1" i="1"/>
  <c r="GV6" i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MM7" i="1" l="1"/>
  <c r="LP61" i="4"/>
  <c r="LO7" i="1"/>
  <c r="KR61" i="4"/>
  <c r="IV61" i="4"/>
  <c r="JS7" i="1"/>
  <c r="JT61" i="4"/>
  <c r="KQ7" i="1"/>
  <c r="LM8" i="1"/>
  <c r="KQ62" i="4" s="1"/>
  <c r="LO1" i="1"/>
  <c r="LN4" i="1"/>
  <c r="LN6" i="1" s="1"/>
  <c r="KR60" i="4" s="1"/>
  <c r="LM9" i="1"/>
  <c r="KQ63" i="4" s="1"/>
  <c r="LM6" i="1"/>
  <c r="KQ60" i="4" s="1"/>
  <c r="JS1" i="1"/>
  <c r="JR4" i="1"/>
  <c r="JR9" i="1" s="1"/>
  <c r="IV63" i="4" s="1"/>
  <c r="MV1" i="1"/>
  <c r="LC1" i="1"/>
  <c r="IT6" i="1"/>
  <c r="HX60" i="4" s="1"/>
  <c r="IV1" i="1"/>
  <c r="IU4" i="1"/>
  <c r="IU9" i="1" s="1"/>
  <c r="HY63" i="4" s="1"/>
  <c r="IT8" i="1"/>
  <c r="HX62" i="4" s="1"/>
  <c r="IT9" i="1"/>
  <c r="HX63" i="4" s="1"/>
  <c r="IV7" i="1"/>
  <c r="HY61" i="4"/>
  <c r="HU6" i="1"/>
  <c r="GY60" i="4" s="1"/>
  <c r="HU5" i="1"/>
  <c r="GY59" i="4" s="1"/>
  <c r="HU8" i="1"/>
  <c r="GY62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JR8" i="1" l="1"/>
  <c r="IV62" i="4" s="1"/>
  <c r="JR6" i="1"/>
  <c r="IV60" i="4" s="1"/>
  <c r="JR5" i="1"/>
  <c r="IV59" i="4" s="1"/>
  <c r="LP1" i="1"/>
  <c r="LO4" i="1"/>
  <c r="LO5" i="1" s="1"/>
  <c r="KS59" i="4" s="1"/>
  <c r="JU61" i="4"/>
  <c r="KR7" i="1"/>
  <c r="JS4" i="1"/>
  <c r="JT1" i="1"/>
  <c r="KS61" i="4"/>
  <c r="LP7" i="1"/>
  <c r="LO6" i="1"/>
  <c r="KS60" i="4" s="1"/>
  <c r="LO9" i="1"/>
  <c r="KS63" i="4" s="1"/>
  <c r="LO8" i="1"/>
  <c r="KS62" i="4" s="1"/>
  <c r="IW61" i="4"/>
  <c r="JT7" i="1"/>
  <c r="JS5" i="1"/>
  <c r="IW59" i="4" s="1"/>
  <c r="JS8" i="1"/>
  <c r="IW62" i="4" s="1"/>
  <c r="JS6" i="1"/>
  <c r="IW60" i="4" s="1"/>
  <c r="JS9" i="1"/>
  <c r="IW63" i="4" s="1"/>
  <c r="LN5" i="1"/>
  <c r="KR59" i="4" s="1"/>
  <c r="LN9" i="1"/>
  <c r="KR63" i="4" s="1"/>
  <c r="LN8" i="1"/>
  <c r="KR62" i="4" s="1"/>
  <c r="LQ61" i="4"/>
  <c r="MN7" i="1"/>
  <c r="MW1" i="1"/>
  <c r="LD1" i="1"/>
  <c r="IU5" i="1"/>
  <c r="HY59" i="4" s="1"/>
  <c r="IU8" i="1"/>
  <c r="HY62" i="4" s="1"/>
  <c r="IU6" i="1"/>
  <c r="HY60" i="4" s="1"/>
  <c r="IW7" i="1"/>
  <c r="HZ61" i="4"/>
  <c r="IV4" i="1"/>
  <c r="IV9" i="1" s="1"/>
  <c r="HZ63" i="4" s="1"/>
  <c r="IW1" i="1"/>
  <c r="HV5" i="1"/>
  <c r="GZ59" i="4" s="1"/>
  <c r="GX8" i="1"/>
  <c r="GB62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IX61" i="4" l="1"/>
  <c r="JU7" i="1"/>
  <c r="KT61" i="4"/>
  <c r="LQ7" i="1"/>
  <c r="JT4" i="1"/>
  <c r="JT9" i="1" s="1"/>
  <c r="IX63" i="4" s="1"/>
  <c r="JU1" i="1"/>
  <c r="JV61" i="4"/>
  <c r="KS7" i="1"/>
  <c r="LR61" i="4"/>
  <c r="MO7" i="1"/>
  <c r="LP4" i="1"/>
  <c r="LP5" i="1" s="1"/>
  <c r="KT59" i="4" s="1"/>
  <c r="LQ1" i="1"/>
  <c r="MX1" i="1"/>
  <c r="IV5" i="1"/>
  <c r="HZ59" i="4" s="1"/>
  <c r="IV6" i="1"/>
  <c r="HZ60" i="4" s="1"/>
  <c r="IW4" i="1"/>
  <c r="IW6" i="1" s="1"/>
  <c r="IA60" i="4" s="1"/>
  <c r="IX1" i="1"/>
  <c r="IV8" i="1"/>
  <c r="HZ62" i="4" s="1"/>
  <c r="IX7" i="1"/>
  <c r="IA61" i="4"/>
  <c r="GY5" i="1"/>
  <c r="GC59" i="4" s="1"/>
  <c r="GY6" i="1"/>
  <c r="GC60" i="4" s="1"/>
  <c r="HW6" i="1"/>
  <c r="HA60" i="4" s="1"/>
  <c r="HW5" i="1"/>
  <c r="HA59" i="4" s="1"/>
  <c r="HW9" i="1"/>
  <c r="HA63" i="4" s="1"/>
  <c r="HA7" i="1"/>
  <c r="GE61" i="4" s="1"/>
  <c r="HY7" i="1"/>
  <c r="HC61" i="4" s="1"/>
  <c r="HA1" i="1"/>
  <c r="GZ4" i="1"/>
  <c r="GZ8" i="1" s="1"/>
  <c r="GD62" i="4" s="1"/>
  <c r="HY1" i="1"/>
  <c r="HX4" i="1"/>
  <c r="HX9" i="1" s="1"/>
  <c r="HB63" i="4" s="1"/>
  <c r="GY9" i="1"/>
  <c r="GC63" i="4" s="1"/>
  <c r="AO7" i="1"/>
  <c r="R61" i="4"/>
  <c r="JW61" i="4" l="1"/>
  <c r="KT7" i="1"/>
  <c r="LQ4" i="1"/>
  <c r="LQ9" i="1" s="1"/>
  <c r="KU63" i="4" s="1"/>
  <c r="LR1" i="1"/>
  <c r="LS61" i="4"/>
  <c r="MP7" i="1"/>
  <c r="LP6" i="1"/>
  <c r="KT60" i="4" s="1"/>
  <c r="LP8" i="1"/>
  <c r="KT62" i="4" s="1"/>
  <c r="JT5" i="1"/>
  <c r="IX59" i="4" s="1"/>
  <c r="JU4" i="1"/>
  <c r="JV1" i="1"/>
  <c r="LP9" i="1"/>
  <c r="KT63" i="4" s="1"/>
  <c r="JT8" i="1"/>
  <c r="IX62" i="4" s="1"/>
  <c r="IY61" i="4"/>
  <c r="JV7" i="1"/>
  <c r="JU6" i="1"/>
  <c r="IY60" i="4" s="1"/>
  <c r="JU5" i="1"/>
  <c r="IY59" i="4" s="1"/>
  <c r="JU9" i="1"/>
  <c r="IY63" i="4" s="1"/>
  <c r="JU8" i="1"/>
  <c r="IY62" i="4" s="1"/>
  <c r="KU61" i="4"/>
  <c r="LR7" i="1"/>
  <c r="JT6" i="1"/>
  <c r="IX60" i="4" s="1"/>
  <c r="MY1" i="1"/>
  <c r="IW8" i="1"/>
  <c r="IA62" i="4" s="1"/>
  <c r="IW9" i="1"/>
  <c r="IA63" i="4" s="1"/>
  <c r="IX4" i="1"/>
  <c r="IX6" i="1" s="1"/>
  <c r="IB60" i="4" s="1"/>
  <c r="IY1" i="1"/>
  <c r="IY7" i="1"/>
  <c r="IB61" i="4"/>
  <c r="IW5" i="1"/>
  <c r="IA59" i="4" s="1"/>
  <c r="HX8" i="1"/>
  <c r="HB62" i="4" s="1"/>
  <c r="HX5" i="1"/>
  <c r="HB59" i="4" s="1"/>
  <c r="HX6" i="1"/>
  <c r="HB60" i="4" s="1"/>
  <c r="HZ1" i="1"/>
  <c r="HY4" i="1"/>
  <c r="HY8" i="1" s="1"/>
  <c r="HC62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LQ6" i="1" l="1"/>
  <c r="KU60" i="4" s="1"/>
  <c r="LQ8" i="1"/>
  <c r="KU62" i="4" s="1"/>
  <c r="IZ61" i="4"/>
  <c r="JW7" i="1"/>
  <c r="LT61" i="4"/>
  <c r="MQ7" i="1"/>
  <c r="LQ5" i="1"/>
  <c r="KU59" i="4" s="1"/>
  <c r="KU7" i="1"/>
  <c r="JX61" i="4"/>
  <c r="JV4" i="1"/>
  <c r="JV8" i="1" s="1"/>
  <c r="IZ62" i="4" s="1"/>
  <c r="JW1" i="1"/>
  <c r="LR4" i="1"/>
  <c r="LR5" i="1" s="1"/>
  <c r="KV59" i="4" s="1"/>
  <c r="LS1" i="1"/>
  <c r="LS7" i="1"/>
  <c r="KV61" i="4"/>
  <c r="LR9" i="1"/>
  <c r="KV63" i="4" s="1"/>
  <c r="LR8" i="1"/>
  <c r="KV62" i="4" s="1"/>
  <c r="LR6" i="1"/>
  <c r="KV60" i="4" s="1"/>
  <c r="MZ1" i="1"/>
  <c r="IX5" i="1"/>
  <c r="IB59" i="4" s="1"/>
  <c r="IX8" i="1"/>
  <c r="IB62" i="4" s="1"/>
  <c r="IX9" i="1"/>
  <c r="IB63" i="4" s="1"/>
  <c r="IZ7" i="1"/>
  <c r="IC61" i="4"/>
  <c r="IY4" i="1"/>
  <c r="IY9" i="1" s="1"/>
  <c r="IC63" i="4" s="1"/>
  <c r="IZ1" i="1"/>
  <c r="HY6" i="1"/>
  <c r="HC60" i="4" s="1"/>
  <c r="HA6" i="1"/>
  <c r="GE60" i="4" s="1"/>
  <c r="HA5" i="1"/>
  <c r="GE59" i="4" s="1"/>
  <c r="HY5" i="1"/>
  <c r="HC59" i="4" s="1"/>
  <c r="HY9" i="1"/>
  <c r="HC63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LT1" i="1" l="1"/>
  <c r="LS4" i="1"/>
  <c r="LS9" i="1" s="1"/>
  <c r="KW63" i="4" s="1"/>
  <c r="LU61" i="4"/>
  <c r="MR7" i="1"/>
  <c r="KW61" i="4"/>
  <c r="LT7" i="1"/>
  <c r="LS6" i="1"/>
  <c r="KW60" i="4" s="1"/>
  <c r="LS5" i="1"/>
  <c r="KW59" i="4" s="1"/>
  <c r="LS8" i="1"/>
  <c r="KW62" i="4" s="1"/>
  <c r="JW4" i="1"/>
  <c r="JW6" i="1" s="1"/>
  <c r="JA60" i="4" s="1"/>
  <c r="JX1" i="1"/>
  <c r="JV6" i="1"/>
  <c r="IZ60" i="4" s="1"/>
  <c r="JV5" i="1"/>
  <c r="IZ59" i="4" s="1"/>
  <c r="KV7" i="1"/>
  <c r="JY61" i="4"/>
  <c r="JX7" i="1"/>
  <c r="JA61" i="4"/>
  <c r="JW5" i="1"/>
  <c r="JA59" i="4" s="1"/>
  <c r="JW9" i="1"/>
  <c r="JA63" i="4" s="1"/>
  <c r="JV9" i="1"/>
  <c r="IZ63" i="4" s="1"/>
  <c r="HZ6" i="1"/>
  <c r="HD60" i="4" s="1"/>
  <c r="HZ9" i="1"/>
  <c r="HD63" i="4" s="1"/>
  <c r="HB8" i="1"/>
  <c r="GF62" i="4" s="1"/>
  <c r="HB9" i="1"/>
  <c r="GF63" i="4" s="1"/>
  <c r="HB6" i="1"/>
  <c r="GF60" i="4" s="1"/>
  <c r="IZ4" i="1"/>
  <c r="IZ8" i="1" s="1"/>
  <c r="ID62" i="4" s="1"/>
  <c r="JA1" i="1"/>
  <c r="IY5" i="1"/>
  <c r="IC59" i="4" s="1"/>
  <c r="IY6" i="1"/>
  <c r="IC60" i="4" s="1"/>
  <c r="IY8" i="1"/>
  <c r="IC62" i="4" s="1"/>
  <c r="JA7" i="1"/>
  <c r="ID61" i="4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JW8" i="1" l="1"/>
  <c r="JA62" i="4" s="1"/>
  <c r="JZ61" i="4"/>
  <c r="KW7" i="1"/>
  <c r="JB61" i="4"/>
  <c r="JY7" i="1"/>
  <c r="JY1" i="1"/>
  <c r="JX4" i="1"/>
  <c r="JX8" i="1" s="1"/>
  <c r="JB62" i="4" s="1"/>
  <c r="KX61" i="4"/>
  <c r="LU7" i="1"/>
  <c r="LV61" i="4"/>
  <c r="MS7" i="1"/>
  <c r="LT4" i="1"/>
  <c r="LT8" i="1" s="1"/>
  <c r="KX62" i="4" s="1"/>
  <c r="LU1" i="1"/>
  <c r="MN10" i="1"/>
  <c r="LR64" i="4" s="1"/>
  <c r="MV14" i="1"/>
  <c r="MP10" i="1"/>
  <c r="LT64" i="4" s="1"/>
  <c r="MX14" i="1"/>
  <c r="MQ10" i="1"/>
  <c r="LU64" i="4" s="1"/>
  <c r="MR10" i="1"/>
  <c r="LV64" i="4" s="1"/>
  <c r="MZ10" i="1"/>
  <c r="MD64" i="4" s="1"/>
  <c r="MS10" i="1"/>
  <c r="LW64" i="4" s="1"/>
  <c r="MX10" i="1"/>
  <c r="MB64" i="4" s="1"/>
  <c r="MY10" i="1"/>
  <c r="MC64" i="4" s="1"/>
  <c r="MH10" i="1"/>
  <c r="LL64" i="4" s="1"/>
  <c r="MJ10" i="1"/>
  <c r="LN64" i="4" s="1"/>
  <c r="IZ6" i="1"/>
  <c r="ID60" i="4" s="1"/>
  <c r="IZ9" i="1"/>
  <c r="ID63" i="4" s="1"/>
  <c r="IZ5" i="1"/>
  <c r="ID59" i="4" s="1"/>
  <c r="HC6" i="1"/>
  <c r="GG60" i="4" s="1"/>
  <c r="HC9" i="1"/>
  <c r="GG63" i="4" s="1"/>
  <c r="JA4" i="1"/>
  <c r="JA6" i="1" s="1"/>
  <c r="IE60" i="4" s="1"/>
  <c r="JB1" i="1"/>
  <c r="HC5" i="1"/>
  <c r="GG59" i="4" s="1"/>
  <c r="JB7" i="1"/>
  <c r="IE61" i="4"/>
  <c r="IA5" i="1"/>
  <c r="HE59" i="4" s="1"/>
  <c r="IA9" i="1"/>
  <c r="HE63" i="4" s="1"/>
  <c r="IA8" i="1"/>
  <c r="HE62" i="4" s="1"/>
  <c r="IC7" i="1"/>
  <c r="HG61" i="4" s="1"/>
  <c r="HE7" i="1"/>
  <c r="GI61" i="4" s="1"/>
  <c r="HE1" i="1"/>
  <c r="HD4" i="1"/>
  <c r="HD9" i="1" s="1"/>
  <c r="GH63" i="4" s="1"/>
  <c r="IC1" i="1"/>
  <c r="IB4" i="1"/>
  <c r="IB9" i="1" s="1"/>
  <c r="HF63" i="4" s="1"/>
  <c r="AD1" i="1"/>
  <c r="AD4" i="1" s="1"/>
  <c r="AS7" i="1"/>
  <c r="V61" i="4"/>
  <c r="LV1" i="1" l="1"/>
  <c r="LU4" i="1"/>
  <c r="LU8" i="1" s="1"/>
  <c r="KY62" i="4" s="1"/>
  <c r="LW61" i="4"/>
  <c r="MT7" i="1"/>
  <c r="JZ7" i="1"/>
  <c r="JC61" i="4"/>
  <c r="JY9" i="1"/>
  <c r="JC63" i="4" s="1"/>
  <c r="JY5" i="1"/>
  <c r="JC59" i="4" s="1"/>
  <c r="JY8" i="1"/>
  <c r="JC62" i="4" s="1"/>
  <c r="JY6" i="1"/>
  <c r="JC60" i="4" s="1"/>
  <c r="LT5" i="1"/>
  <c r="KX59" i="4" s="1"/>
  <c r="LU6" i="1"/>
  <c r="KY60" i="4" s="1"/>
  <c r="KY61" i="4"/>
  <c r="LV7" i="1"/>
  <c r="LU9" i="1"/>
  <c r="KY63" i="4" s="1"/>
  <c r="LU5" i="1"/>
  <c r="KY59" i="4" s="1"/>
  <c r="JX6" i="1"/>
  <c r="JB60" i="4" s="1"/>
  <c r="KX7" i="1"/>
  <c r="KA61" i="4"/>
  <c r="LT6" i="1"/>
  <c r="KX60" i="4" s="1"/>
  <c r="LT9" i="1"/>
  <c r="KX63" i="4" s="1"/>
  <c r="JY4" i="1"/>
  <c r="JZ1" i="1"/>
  <c r="JX5" i="1"/>
  <c r="JB59" i="4" s="1"/>
  <c r="JX9" i="1"/>
  <c r="JB63" i="4" s="1"/>
  <c r="MV11" i="1"/>
  <c r="LZ65" i="4" s="1"/>
  <c r="MV4" i="1"/>
  <c r="MU14" i="1"/>
  <c r="MP14" i="1"/>
  <c r="MW14" i="1"/>
  <c r="MM10" i="1"/>
  <c r="LQ64" i="4" s="1"/>
  <c r="MT14" i="1"/>
  <c r="MX11" i="1"/>
  <c r="MB65" i="4" s="1"/>
  <c r="MX4" i="1"/>
  <c r="MN14" i="1"/>
  <c r="MR14" i="1"/>
  <c r="ME10" i="1"/>
  <c r="LI64" i="4" s="1"/>
  <c r="ML14" i="1"/>
  <c r="MG14" i="1"/>
  <c r="MH14" i="1"/>
  <c r="LF65" i="4"/>
  <c r="LF64" i="4"/>
  <c r="MJ14" i="1"/>
  <c r="MF14" i="1"/>
  <c r="MC14" i="1"/>
  <c r="MI14" i="1"/>
  <c r="MK14" i="1"/>
  <c r="MD14" i="1"/>
  <c r="ME14" i="1"/>
  <c r="MO14" i="1"/>
  <c r="MV10" i="1"/>
  <c r="LZ64" i="4" s="1"/>
  <c r="MF10" i="1"/>
  <c r="LJ64" i="4" s="1"/>
  <c r="MW10" i="1"/>
  <c r="MA64" i="4" s="1"/>
  <c r="MK10" i="1"/>
  <c r="LO64" i="4" s="1"/>
  <c r="MZ14" i="1"/>
  <c r="MG10" i="1"/>
  <c r="LK64" i="4" s="1"/>
  <c r="MY14" i="1"/>
  <c r="MD10" i="1"/>
  <c r="LH64" i="4" s="1"/>
  <c r="ML10" i="1"/>
  <c r="LP64" i="4" s="1"/>
  <c r="MQ14" i="1"/>
  <c r="MU10" i="1"/>
  <c r="LY64" i="4" s="1"/>
  <c r="MM14" i="1"/>
  <c r="MM4" i="1" s="1"/>
  <c r="MO10" i="1"/>
  <c r="LS64" i="4" s="1"/>
  <c r="MI10" i="1"/>
  <c r="LM64" i="4" s="1"/>
  <c r="MC10" i="1"/>
  <c r="LG64" i="4" s="1"/>
  <c r="MT10" i="1"/>
  <c r="LX64" i="4" s="1"/>
  <c r="MS14" i="1"/>
  <c r="JA5" i="1"/>
  <c r="IE59" i="4" s="1"/>
  <c r="JA9" i="1"/>
  <c r="IE63" i="4" s="1"/>
  <c r="JA8" i="1"/>
  <c r="IE62" i="4" s="1"/>
  <c r="JC1" i="1"/>
  <c r="JB4" i="1"/>
  <c r="JB9" i="1" s="1"/>
  <c r="IF63" i="4" s="1"/>
  <c r="JC7" i="1"/>
  <c r="IF61" i="4"/>
  <c r="IB6" i="1"/>
  <c r="HF60" i="4" s="1"/>
  <c r="IB5" i="1"/>
  <c r="HF59" i="4" s="1"/>
  <c r="IB8" i="1"/>
  <c r="HF62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KY7" i="1" l="1"/>
  <c r="KB61" i="4"/>
  <c r="KZ61" i="4"/>
  <c r="LW7" i="1"/>
  <c r="JD61" i="4"/>
  <c r="KA7" i="1"/>
  <c r="LX61" i="4"/>
  <c r="MU7" i="1"/>
  <c r="JZ4" i="1"/>
  <c r="JZ8" i="1" s="1"/>
  <c r="JD62" i="4" s="1"/>
  <c r="KA1" i="1"/>
  <c r="MM11" i="1"/>
  <c r="LQ65" i="4" s="1"/>
  <c r="LV4" i="1"/>
  <c r="LV8" i="1" s="1"/>
  <c r="KZ62" i="4" s="1"/>
  <c r="LW1" i="1"/>
  <c r="MC11" i="1"/>
  <c r="LG65" i="4" s="1"/>
  <c r="MC4" i="1"/>
  <c r="MF11" i="1"/>
  <c r="LJ65" i="4" s="1"/>
  <c r="MF4" i="1"/>
  <c r="MJ11" i="1"/>
  <c r="LN65" i="4" s="1"/>
  <c r="MJ4" i="1"/>
  <c r="MQ11" i="1"/>
  <c r="LU65" i="4" s="1"/>
  <c r="MQ4" i="1"/>
  <c r="MR11" i="1"/>
  <c r="LV65" i="4" s="1"/>
  <c r="MR4" i="1"/>
  <c r="MN11" i="1"/>
  <c r="LR65" i="4" s="1"/>
  <c r="MN4" i="1"/>
  <c r="MW11" i="1"/>
  <c r="MA65" i="4" s="1"/>
  <c r="MW4" i="1"/>
  <c r="MH11" i="1"/>
  <c r="LL65" i="4" s="1"/>
  <c r="MH4" i="1"/>
  <c r="ML11" i="1"/>
  <c r="LP65" i="4" s="1"/>
  <c r="ML4" i="1"/>
  <c r="ME11" i="1"/>
  <c r="LI65" i="4" s="1"/>
  <c r="ME4" i="1"/>
  <c r="MP11" i="1"/>
  <c r="LT65" i="4" s="1"/>
  <c r="MP4" i="1"/>
  <c r="MY11" i="1"/>
  <c r="MC65" i="4" s="1"/>
  <c r="MY4" i="1"/>
  <c r="MO11" i="1"/>
  <c r="LS65" i="4" s="1"/>
  <c r="MO4" i="1"/>
  <c r="MT11" i="1"/>
  <c r="LX65" i="4" s="1"/>
  <c r="MT4" i="1"/>
  <c r="MS11" i="1"/>
  <c r="LW65" i="4" s="1"/>
  <c r="MS4" i="1"/>
  <c r="MD11" i="1"/>
  <c r="LH65" i="4" s="1"/>
  <c r="MD4" i="1"/>
  <c r="MU11" i="1"/>
  <c r="LY65" i="4" s="1"/>
  <c r="MU4" i="1"/>
  <c r="MZ11" i="1"/>
  <c r="MD65" i="4" s="1"/>
  <c r="MZ4" i="1"/>
  <c r="MK11" i="1"/>
  <c r="LO65" i="4" s="1"/>
  <c r="MK4" i="1"/>
  <c r="MG11" i="1"/>
  <c r="LK65" i="4" s="1"/>
  <c r="MG4" i="1"/>
  <c r="MM6" i="1"/>
  <c r="LQ60" i="4" s="1"/>
  <c r="MM5" i="1"/>
  <c r="LQ59" i="4" s="1"/>
  <c r="MM9" i="1"/>
  <c r="LQ63" i="4" s="1"/>
  <c r="MM8" i="1"/>
  <c r="LQ62" i="4" s="1"/>
  <c r="MI11" i="1"/>
  <c r="LM65" i="4" s="1"/>
  <c r="MI4" i="1"/>
  <c r="JB5" i="1"/>
  <c r="IF59" i="4" s="1"/>
  <c r="IC5" i="1"/>
  <c r="HG59" i="4" s="1"/>
  <c r="IC6" i="1"/>
  <c r="HG60" i="4" s="1"/>
  <c r="IC8" i="1"/>
  <c r="HG62" i="4" s="1"/>
  <c r="JB6" i="1"/>
  <c r="IF60" i="4" s="1"/>
  <c r="JB8" i="1"/>
  <c r="IF62" i="4" s="1"/>
  <c r="JD7" i="1"/>
  <c r="IG61" i="4"/>
  <c r="JC4" i="1"/>
  <c r="JC5" i="1" s="1"/>
  <c r="IG59" i="4" s="1"/>
  <c r="JD1" i="1"/>
  <c r="HE6" i="1"/>
  <c r="GI60" i="4" s="1"/>
  <c r="HE9" i="1"/>
  <c r="GI63" i="4" s="1"/>
  <c r="HE8" i="1"/>
  <c r="GI62" i="4" s="1"/>
  <c r="HG1" i="1"/>
  <c r="HF4" i="1"/>
  <c r="HF5" i="1" s="1"/>
  <c r="GJ59" i="4" s="1"/>
  <c r="HG7" i="1"/>
  <c r="GK61" i="4" s="1"/>
  <c r="IE7" i="1"/>
  <c r="HI61" i="4" s="1"/>
  <c r="IE1" i="1"/>
  <c r="ID4" i="1"/>
  <c r="ID5" i="1" s="1"/>
  <c r="HH59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JZ5" i="1" l="1"/>
  <c r="JD59" i="4" s="1"/>
  <c r="JZ6" i="1"/>
  <c r="JD60" i="4" s="1"/>
  <c r="KB1" i="1"/>
  <c r="KA4" i="1"/>
  <c r="LY61" i="4"/>
  <c r="MV7" i="1"/>
  <c r="JZ9" i="1"/>
  <c r="JD63" i="4" s="1"/>
  <c r="KB7" i="1"/>
  <c r="JE61" i="4"/>
  <c r="KA8" i="1"/>
  <c r="JE62" i="4" s="1"/>
  <c r="KA9" i="1"/>
  <c r="JE63" i="4" s="1"/>
  <c r="KA5" i="1"/>
  <c r="JE59" i="4" s="1"/>
  <c r="KA6" i="1"/>
  <c r="JE60" i="4" s="1"/>
  <c r="LV5" i="1"/>
  <c r="KZ59" i="4" s="1"/>
  <c r="LV6" i="1"/>
  <c r="KZ60" i="4" s="1"/>
  <c r="LV9" i="1"/>
  <c r="KZ63" i="4" s="1"/>
  <c r="LX7" i="1"/>
  <c r="LA61" i="4"/>
  <c r="LW9" i="1"/>
  <c r="LA63" i="4" s="1"/>
  <c r="LW6" i="1"/>
  <c r="LA60" i="4" s="1"/>
  <c r="LX1" i="1"/>
  <c r="LW4" i="1"/>
  <c r="LW8" i="1" s="1"/>
  <c r="LA62" i="4" s="1"/>
  <c r="KZ7" i="1"/>
  <c r="KC61" i="4"/>
  <c r="MI5" i="1"/>
  <c r="LM59" i="4" s="1"/>
  <c r="MI6" i="1"/>
  <c r="LM60" i="4" s="1"/>
  <c r="MI8" i="1"/>
  <c r="LM62" i="4" s="1"/>
  <c r="MI9" i="1"/>
  <c r="LM63" i="4" s="1"/>
  <c r="MO5" i="1"/>
  <c r="LS59" i="4" s="1"/>
  <c r="MO9" i="1"/>
  <c r="LS63" i="4" s="1"/>
  <c r="MO8" i="1"/>
  <c r="LS62" i="4" s="1"/>
  <c r="MO6" i="1"/>
  <c r="LS60" i="4" s="1"/>
  <c r="MH6" i="1"/>
  <c r="LL60" i="4" s="1"/>
  <c r="MH8" i="1"/>
  <c r="LL62" i="4" s="1"/>
  <c r="MH5" i="1"/>
  <c r="LL59" i="4" s="1"/>
  <c r="MH9" i="1"/>
  <c r="LL63" i="4" s="1"/>
  <c r="MG8" i="1"/>
  <c r="LK62" i="4" s="1"/>
  <c r="MG9" i="1"/>
  <c r="LK63" i="4" s="1"/>
  <c r="MG5" i="1"/>
  <c r="LK59" i="4" s="1"/>
  <c r="MG6" i="1"/>
  <c r="LK60" i="4" s="1"/>
  <c r="MU9" i="1"/>
  <c r="LY63" i="4" s="1"/>
  <c r="MU5" i="1"/>
  <c r="LY59" i="4" s="1"/>
  <c r="MU6" i="1"/>
  <c r="LY60" i="4" s="1"/>
  <c r="MU8" i="1"/>
  <c r="LY62" i="4" s="1"/>
  <c r="MN5" i="1"/>
  <c r="LR59" i="4" s="1"/>
  <c r="MN9" i="1"/>
  <c r="LR63" i="4" s="1"/>
  <c r="MN8" i="1"/>
  <c r="LR62" i="4" s="1"/>
  <c r="MN6" i="1"/>
  <c r="LR60" i="4" s="1"/>
  <c r="MD8" i="1"/>
  <c r="LH62" i="4" s="1"/>
  <c r="MD9" i="1"/>
  <c r="LH63" i="4" s="1"/>
  <c r="MD5" i="1"/>
  <c r="LH59" i="4" s="1"/>
  <c r="MD6" i="1"/>
  <c r="LH60" i="4" s="1"/>
  <c r="MT9" i="1"/>
  <c r="LX63" i="4" s="1"/>
  <c r="MT6" i="1"/>
  <c r="LX60" i="4" s="1"/>
  <c r="MT8" i="1"/>
  <c r="LX62" i="4" s="1"/>
  <c r="MT5" i="1"/>
  <c r="LX59" i="4" s="1"/>
  <c r="MQ5" i="1"/>
  <c r="LU59" i="4" s="1"/>
  <c r="MQ6" i="1"/>
  <c r="LU60" i="4" s="1"/>
  <c r="MQ9" i="1"/>
  <c r="LU63" i="4" s="1"/>
  <c r="MQ8" i="1"/>
  <c r="LU62" i="4" s="1"/>
  <c r="MP6" i="1"/>
  <c r="LT60" i="4" s="1"/>
  <c r="MP8" i="1"/>
  <c r="LT62" i="4" s="1"/>
  <c r="MP5" i="1"/>
  <c r="LT59" i="4" s="1"/>
  <c r="MP9" i="1"/>
  <c r="LT63" i="4" s="1"/>
  <c r="ME9" i="1"/>
  <c r="LI63" i="4" s="1"/>
  <c r="ME6" i="1"/>
  <c r="LI60" i="4" s="1"/>
  <c r="ME8" i="1"/>
  <c r="LI62" i="4" s="1"/>
  <c r="ME5" i="1"/>
  <c r="LI59" i="4" s="1"/>
  <c r="MF8" i="1"/>
  <c r="LJ62" i="4" s="1"/>
  <c r="MF5" i="1"/>
  <c r="LJ59" i="4" s="1"/>
  <c r="MF9" i="1"/>
  <c r="LJ63" i="4" s="1"/>
  <c r="MF6" i="1"/>
  <c r="LJ60" i="4" s="1"/>
  <c r="MR6" i="1"/>
  <c r="LV60" i="4" s="1"/>
  <c r="MR8" i="1"/>
  <c r="LV62" i="4" s="1"/>
  <c r="MR9" i="1"/>
  <c r="LV63" i="4" s="1"/>
  <c r="MR5" i="1"/>
  <c r="LV59" i="4" s="1"/>
  <c r="MS9" i="1"/>
  <c r="LW63" i="4" s="1"/>
  <c r="MS5" i="1"/>
  <c r="LW59" i="4" s="1"/>
  <c r="MS8" i="1"/>
  <c r="LW62" i="4" s="1"/>
  <c r="MS6" i="1"/>
  <c r="LW60" i="4" s="1"/>
  <c r="MJ9" i="1"/>
  <c r="LN63" i="4" s="1"/>
  <c r="MJ6" i="1"/>
  <c r="LN60" i="4" s="1"/>
  <c r="MJ5" i="1"/>
  <c r="LN59" i="4" s="1"/>
  <c r="MJ8" i="1"/>
  <c r="LN62" i="4" s="1"/>
  <c r="MK6" i="1"/>
  <c r="LO60" i="4" s="1"/>
  <c r="MK5" i="1"/>
  <c r="LO59" i="4" s="1"/>
  <c r="MK8" i="1"/>
  <c r="LO62" i="4" s="1"/>
  <c r="MK9" i="1"/>
  <c r="LO63" i="4" s="1"/>
  <c r="ML9" i="1"/>
  <c r="LP63" i="4" s="1"/>
  <c r="ML6" i="1"/>
  <c r="LP60" i="4" s="1"/>
  <c r="ML5" i="1"/>
  <c r="LP59" i="4" s="1"/>
  <c r="ML8" i="1"/>
  <c r="LP62" i="4" s="1"/>
  <c r="MC6" i="1"/>
  <c r="LG60" i="4" s="1"/>
  <c r="MC9" i="1"/>
  <c r="LG63" i="4" s="1"/>
  <c r="MC5" i="1"/>
  <c r="LG59" i="4" s="1"/>
  <c r="MC8" i="1"/>
  <c r="LG62" i="4" s="1"/>
  <c r="HF6" i="1"/>
  <c r="GJ60" i="4" s="1"/>
  <c r="HF8" i="1"/>
  <c r="GJ62" i="4" s="1"/>
  <c r="JD4" i="1"/>
  <c r="JD8" i="1" s="1"/>
  <c r="IH62" i="4" s="1"/>
  <c r="JE1" i="1"/>
  <c r="JC8" i="1"/>
  <c r="IG62" i="4" s="1"/>
  <c r="JE7" i="1"/>
  <c r="IH61" i="4"/>
  <c r="JC6" i="1"/>
  <c r="IG60" i="4" s="1"/>
  <c r="JC9" i="1"/>
  <c r="IG63" i="4" s="1"/>
  <c r="HF9" i="1"/>
  <c r="GJ63" i="4" s="1"/>
  <c r="ID6" i="1"/>
  <c r="HH60" i="4" s="1"/>
  <c r="ID9" i="1"/>
  <c r="HH63" i="4" s="1"/>
  <c r="ID8" i="1"/>
  <c r="HH62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LW5" i="1" l="1"/>
  <c r="LA59" i="4" s="1"/>
  <c r="LY1" i="1"/>
  <c r="LX4" i="1"/>
  <c r="LX9" i="1" s="1"/>
  <c r="LB63" i="4" s="1"/>
  <c r="LB61" i="4"/>
  <c r="LY7" i="1"/>
  <c r="LX5" i="1"/>
  <c r="LB59" i="4" s="1"/>
  <c r="LX8" i="1"/>
  <c r="LB62" i="4" s="1"/>
  <c r="LX6" i="1"/>
  <c r="LB60" i="4" s="1"/>
  <c r="JF61" i="4"/>
  <c r="KC7" i="1"/>
  <c r="KB9" i="1"/>
  <c r="JF63" i="4" s="1"/>
  <c r="KB5" i="1"/>
  <c r="JF59" i="4" s="1"/>
  <c r="KB6" i="1"/>
  <c r="JF60" i="4" s="1"/>
  <c r="LZ61" i="4"/>
  <c r="MW7" i="1"/>
  <c r="MV8" i="1"/>
  <c r="LZ62" i="4" s="1"/>
  <c r="MV9" i="1"/>
  <c r="LZ63" i="4" s="1"/>
  <c r="MV5" i="1"/>
  <c r="LZ59" i="4" s="1"/>
  <c r="MV6" i="1"/>
  <c r="LZ60" i="4" s="1"/>
  <c r="KD61" i="4"/>
  <c r="LA7" i="1"/>
  <c r="KB4" i="1"/>
  <c r="KB8" i="1" s="1"/>
  <c r="JF62" i="4" s="1"/>
  <c r="KC1" i="1"/>
  <c r="KH10" i="1"/>
  <c r="JL64" i="4" s="1"/>
  <c r="KP10" i="1"/>
  <c r="JT64" i="4" s="1"/>
  <c r="KX10" i="1"/>
  <c r="KB64" i="4" s="1"/>
  <c r="KI10" i="1"/>
  <c r="JM64" i="4" s="1"/>
  <c r="KJ10" i="1"/>
  <c r="JN64" i="4" s="1"/>
  <c r="KR10" i="1"/>
  <c r="JV64" i="4" s="1"/>
  <c r="KZ10" i="1"/>
  <c r="KD64" i="4" s="1"/>
  <c r="KK10" i="1"/>
  <c r="JO64" i="4" s="1"/>
  <c r="KS14" i="1"/>
  <c r="KV10" i="1"/>
  <c r="JZ64" i="4" s="1"/>
  <c r="KN10" i="1"/>
  <c r="JR64" i="4" s="1"/>
  <c r="KT10" i="1"/>
  <c r="JX64" i="4" s="1"/>
  <c r="LC10" i="1"/>
  <c r="KG64" i="4" s="1"/>
  <c r="LD10" i="1"/>
  <c r="KH64" i="4" s="1"/>
  <c r="KL10" i="1"/>
  <c r="JP64" i="4" s="1"/>
  <c r="KM10" i="1"/>
  <c r="JQ64" i="4" s="1"/>
  <c r="JD6" i="1"/>
  <c r="IH60" i="4" s="1"/>
  <c r="JD9" i="1"/>
  <c r="IH63" i="4" s="1"/>
  <c r="JD5" i="1"/>
  <c r="IH59" i="4" s="1"/>
  <c r="JF7" i="1"/>
  <c r="II61" i="4"/>
  <c r="JE4" i="1"/>
  <c r="JE8" i="1" s="1"/>
  <c r="II62" i="4" s="1"/>
  <c r="JF1" i="1"/>
  <c r="IE8" i="1"/>
  <c r="HI62" i="4" s="1"/>
  <c r="IE9" i="1"/>
  <c r="HI63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8" i="1" s="1"/>
  <c r="HJ62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MA61" i="4" l="1"/>
  <c r="MX7" i="1"/>
  <c r="MW5" i="1"/>
  <c r="MA59" i="4" s="1"/>
  <c r="MW8" i="1"/>
  <c r="MA62" i="4" s="1"/>
  <c r="MW9" i="1"/>
  <c r="MA63" i="4" s="1"/>
  <c r="MW6" i="1"/>
  <c r="MA60" i="4" s="1"/>
  <c r="JG61" i="4"/>
  <c r="KD7" i="1"/>
  <c r="KE61" i="4"/>
  <c r="LB7" i="1"/>
  <c r="LZ7" i="1"/>
  <c r="LC61" i="4"/>
  <c r="KC4" i="1"/>
  <c r="KC5" i="1" s="1"/>
  <c r="JG59" i="4" s="1"/>
  <c r="KD1" i="1"/>
  <c r="LZ1" i="1"/>
  <c r="LY4" i="1"/>
  <c r="LY8" i="1" s="1"/>
  <c r="LC62" i="4" s="1"/>
  <c r="LD14" i="1"/>
  <c r="KU10" i="1"/>
  <c r="JY64" i="4" s="1"/>
  <c r="LA14" i="1"/>
  <c r="LC14" i="1"/>
  <c r="LA10" i="1"/>
  <c r="KE64" i="4" s="1"/>
  <c r="KR14" i="1"/>
  <c r="LB14" i="1"/>
  <c r="KS10" i="1"/>
  <c r="JW64" i="4" s="1"/>
  <c r="KY14" i="1"/>
  <c r="KW14" i="1"/>
  <c r="KV14" i="1"/>
  <c r="KU14" i="1"/>
  <c r="KQ14" i="1"/>
  <c r="KW10" i="1"/>
  <c r="KA64" i="4" s="1"/>
  <c r="KS11" i="1"/>
  <c r="JW65" i="4" s="1"/>
  <c r="KS4" i="1"/>
  <c r="KY10" i="1"/>
  <c r="KC64" i="4" s="1"/>
  <c r="KX14" i="1"/>
  <c r="KO10" i="1"/>
  <c r="JS64" i="4" s="1"/>
  <c r="LB10" i="1"/>
  <c r="KF64" i="4" s="1"/>
  <c r="KT14" i="1"/>
  <c r="KZ14" i="1"/>
  <c r="KQ10" i="1"/>
  <c r="JU64" i="4" s="1"/>
  <c r="KO14" i="1"/>
  <c r="KP14" i="1"/>
  <c r="KH14" i="1"/>
  <c r="KH4" i="1" s="1"/>
  <c r="KJ14" i="1"/>
  <c r="KG4" i="1"/>
  <c r="KI14" i="1"/>
  <c r="KN14" i="1"/>
  <c r="KM14" i="1"/>
  <c r="KL14" i="1"/>
  <c r="KK14" i="1"/>
  <c r="JJ64" i="4"/>
  <c r="JJ65" i="4"/>
  <c r="JG1" i="1"/>
  <c r="JF4" i="1"/>
  <c r="JF6" i="1" s="1"/>
  <c r="IJ60" i="4" s="1"/>
  <c r="JE6" i="1"/>
  <c r="II60" i="4" s="1"/>
  <c r="JE9" i="1"/>
  <c r="II63" i="4" s="1"/>
  <c r="JE5" i="1"/>
  <c r="II59" i="4" s="1"/>
  <c r="JG7" i="1"/>
  <c r="IJ61" i="4"/>
  <c r="IF9" i="1"/>
  <c r="HJ63" i="4" s="1"/>
  <c r="IF5" i="1"/>
  <c r="HJ59" i="4" s="1"/>
  <c r="IF6" i="1"/>
  <c r="HJ60" i="4" s="1"/>
  <c r="HH6" i="1"/>
  <c r="GL60" i="4" s="1"/>
  <c r="HH5" i="1"/>
  <c r="GL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LY9" i="1" l="1"/>
  <c r="LC63" i="4" s="1"/>
  <c r="LY6" i="1"/>
  <c r="LC60" i="4" s="1"/>
  <c r="LY5" i="1"/>
  <c r="LC59" i="4" s="1"/>
  <c r="MA7" i="1"/>
  <c r="LD61" i="4"/>
  <c r="KF61" i="4"/>
  <c r="LC7" i="1"/>
  <c r="KC8" i="1"/>
  <c r="JG62" i="4" s="1"/>
  <c r="KC9" i="1"/>
  <c r="JG63" i="4" s="1"/>
  <c r="KC6" i="1"/>
  <c r="JG60" i="4" s="1"/>
  <c r="KE7" i="1"/>
  <c r="JH61" i="4"/>
  <c r="KD4" i="1"/>
  <c r="KD9" i="1" s="1"/>
  <c r="JH63" i="4" s="1"/>
  <c r="KE1" i="1"/>
  <c r="MB61" i="4"/>
  <c r="MY7" i="1"/>
  <c r="MX8" i="1"/>
  <c r="MB62" i="4" s="1"/>
  <c r="MX6" i="1"/>
  <c r="MB60" i="4" s="1"/>
  <c r="MX9" i="1"/>
  <c r="MB63" i="4" s="1"/>
  <c r="MX5" i="1"/>
  <c r="MB59" i="4" s="1"/>
  <c r="MA1" i="1"/>
  <c r="LZ4" i="1"/>
  <c r="LZ8" i="1" s="1"/>
  <c r="LD62" i="4" s="1"/>
  <c r="KH11" i="1"/>
  <c r="JL65" i="4" s="1"/>
  <c r="KG8" i="1"/>
  <c r="JK62" i="4" s="1"/>
  <c r="KG9" i="1"/>
  <c r="JK63" i="4" s="1"/>
  <c r="KO11" i="1"/>
  <c r="JS65" i="4" s="1"/>
  <c r="KO4" i="1"/>
  <c r="KS9" i="1"/>
  <c r="JW63" i="4" s="1"/>
  <c r="KS8" i="1"/>
  <c r="JW62" i="4" s="1"/>
  <c r="KS6" i="1"/>
  <c r="JW60" i="4" s="1"/>
  <c r="KS5" i="1"/>
  <c r="JW59" i="4" s="1"/>
  <c r="KM11" i="1"/>
  <c r="JQ65" i="4" s="1"/>
  <c r="KM4" i="1"/>
  <c r="LB11" i="1"/>
  <c r="KF65" i="4" s="1"/>
  <c r="LB4" i="1"/>
  <c r="KN11" i="1"/>
  <c r="JR65" i="4" s="1"/>
  <c r="KN4" i="1"/>
  <c r="KZ11" i="1"/>
  <c r="KD65" i="4" s="1"/>
  <c r="KZ4" i="1"/>
  <c r="KR11" i="1"/>
  <c r="JV65" i="4" s="1"/>
  <c r="KR4" i="1"/>
  <c r="KI11" i="1"/>
  <c r="JM65" i="4" s="1"/>
  <c r="KI4" i="1"/>
  <c r="KT11" i="1"/>
  <c r="JX65" i="4" s="1"/>
  <c r="KT4" i="1"/>
  <c r="KQ11" i="1"/>
  <c r="JU65" i="4" s="1"/>
  <c r="KQ4" i="1"/>
  <c r="KG6" i="1"/>
  <c r="JK60" i="4" s="1"/>
  <c r="KG5" i="1"/>
  <c r="JK59" i="4" s="1"/>
  <c r="KU11" i="1"/>
  <c r="JY65" i="4" s="1"/>
  <c r="KU4" i="1"/>
  <c r="LC11" i="1"/>
  <c r="KG65" i="4" s="1"/>
  <c r="LC4" i="1"/>
  <c r="KJ11" i="1"/>
  <c r="JN65" i="4" s="1"/>
  <c r="KJ4" i="1"/>
  <c r="KV11" i="1"/>
  <c r="JZ65" i="4" s="1"/>
  <c r="KV4" i="1"/>
  <c r="LA11" i="1"/>
  <c r="KE65" i="4" s="1"/>
  <c r="LA4" i="1"/>
  <c r="JF8" i="1"/>
  <c r="IJ62" i="4" s="1"/>
  <c r="KH8" i="1"/>
  <c r="JL62" i="4" s="1"/>
  <c r="KH6" i="1"/>
  <c r="JL60" i="4" s="1"/>
  <c r="KH5" i="1"/>
  <c r="JL59" i="4" s="1"/>
  <c r="KH9" i="1"/>
  <c r="JL63" i="4" s="1"/>
  <c r="KX11" i="1"/>
  <c r="KB65" i="4" s="1"/>
  <c r="KX4" i="1"/>
  <c r="KW11" i="1"/>
  <c r="KA65" i="4" s="1"/>
  <c r="KW4" i="1"/>
  <c r="KL11" i="1"/>
  <c r="JP65" i="4" s="1"/>
  <c r="KL4" i="1"/>
  <c r="KK11" i="1"/>
  <c r="JO65" i="4" s="1"/>
  <c r="KK4" i="1"/>
  <c r="KP11" i="1"/>
  <c r="JT65" i="4" s="1"/>
  <c r="KP4" i="1"/>
  <c r="KY11" i="1"/>
  <c r="KC65" i="4" s="1"/>
  <c r="KY4" i="1"/>
  <c r="LD11" i="1"/>
  <c r="KH65" i="4" s="1"/>
  <c r="LD4" i="1"/>
  <c r="JF9" i="1"/>
  <c r="IJ63" i="4" s="1"/>
  <c r="JF5" i="1"/>
  <c r="IJ59" i="4" s="1"/>
  <c r="JH7" i="1"/>
  <c r="IK61" i="4"/>
  <c r="JG4" i="1"/>
  <c r="JG8" i="1" s="1"/>
  <c r="IK62" i="4" s="1"/>
  <c r="JH1" i="1"/>
  <c r="JH4" i="1" s="1"/>
  <c r="HI8" i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MC61" i="4" l="1"/>
  <c r="MZ7" i="1"/>
  <c r="MY8" i="1"/>
  <c r="MC62" i="4" s="1"/>
  <c r="MY5" i="1"/>
  <c r="MC59" i="4" s="1"/>
  <c r="MY9" i="1"/>
  <c r="MC63" i="4" s="1"/>
  <c r="MY6" i="1"/>
  <c r="MC60" i="4" s="1"/>
  <c r="KF1" i="1"/>
  <c r="KF4" i="1" s="1"/>
  <c r="KE4" i="1"/>
  <c r="KE9" i="1" s="1"/>
  <c r="JI63" i="4" s="1"/>
  <c r="KD5" i="1"/>
  <c r="JH59" i="4" s="1"/>
  <c r="KD8" i="1"/>
  <c r="JH62" i="4" s="1"/>
  <c r="KD6" i="1"/>
  <c r="JH60" i="4" s="1"/>
  <c r="JI61" i="4"/>
  <c r="KF7" i="1"/>
  <c r="LD7" i="1"/>
  <c r="KH61" i="4" s="1"/>
  <c r="KG61" i="4"/>
  <c r="LZ6" i="1"/>
  <c r="LD60" i="4" s="1"/>
  <c r="MA4" i="1"/>
  <c r="MA9" i="1" s="1"/>
  <c r="LE63" i="4" s="1"/>
  <c r="MB1" i="1"/>
  <c r="MB4" i="1" s="1"/>
  <c r="LZ5" i="1"/>
  <c r="LD59" i="4" s="1"/>
  <c r="LZ9" i="1"/>
  <c r="LD63" i="4" s="1"/>
  <c r="LE61" i="4"/>
  <c r="MB7" i="1"/>
  <c r="MA8" i="1"/>
  <c r="LE62" i="4" s="1"/>
  <c r="KR9" i="1"/>
  <c r="JV63" i="4" s="1"/>
  <c r="KR5" i="1"/>
  <c r="JV59" i="4" s="1"/>
  <c r="KR6" i="1"/>
  <c r="JV60" i="4" s="1"/>
  <c r="KR8" i="1"/>
  <c r="JV62" i="4" s="1"/>
  <c r="KW9" i="1"/>
  <c r="KA63" i="4" s="1"/>
  <c r="KW5" i="1"/>
  <c r="KA59" i="4" s="1"/>
  <c r="KW6" i="1"/>
  <c r="KA60" i="4" s="1"/>
  <c r="KW8" i="1"/>
  <c r="KA62" i="4" s="1"/>
  <c r="LC9" i="1"/>
  <c r="KG63" i="4" s="1"/>
  <c r="LC5" i="1"/>
  <c r="KG59" i="4" s="1"/>
  <c r="LC6" i="1"/>
  <c r="KG60" i="4" s="1"/>
  <c r="LC8" i="1"/>
  <c r="KG62" i="4" s="1"/>
  <c r="KQ5" i="1"/>
  <c r="JU59" i="4" s="1"/>
  <c r="KQ6" i="1"/>
  <c r="JU60" i="4" s="1"/>
  <c r="KQ9" i="1"/>
  <c r="JU63" i="4" s="1"/>
  <c r="KQ8" i="1"/>
  <c r="JU62" i="4" s="1"/>
  <c r="KZ6" i="1"/>
  <c r="KD60" i="4" s="1"/>
  <c r="KZ5" i="1"/>
  <c r="KD59" i="4" s="1"/>
  <c r="KZ8" i="1"/>
  <c r="KD62" i="4" s="1"/>
  <c r="KZ9" i="1"/>
  <c r="KD63" i="4" s="1"/>
  <c r="LA8" i="1"/>
  <c r="KE62" i="4" s="1"/>
  <c r="LA6" i="1"/>
  <c r="KE60" i="4" s="1"/>
  <c r="LA9" i="1"/>
  <c r="KE63" i="4" s="1"/>
  <c r="LA5" i="1"/>
  <c r="KE59" i="4" s="1"/>
  <c r="KY8" i="1"/>
  <c r="KC62" i="4" s="1"/>
  <c r="KY5" i="1"/>
  <c r="KC59" i="4" s="1"/>
  <c r="KY9" i="1"/>
  <c r="KC63" i="4" s="1"/>
  <c r="KY6" i="1"/>
  <c r="KC60" i="4" s="1"/>
  <c r="KP9" i="1"/>
  <c r="JT63" i="4" s="1"/>
  <c r="KP5" i="1"/>
  <c r="JT59" i="4" s="1"/>
  <c r="KP6" i="1"/>
  <c r="JT60" i="4" s="1"/>
  <c r="KP8" i="1"/>
  <c r="JT62" i="4" s="1"/>
  <c r="KX8" i="1"/>
  <c r="KB62" i="4" s="1"/>
  <c r="KX6" i="1"/>
  <c r="KB60" i="4" s="1"/>
  <c r="KX9" i="1"/>
  <c r="KB63" i="4" s="1"/>
  <c r="KX5" i="1"/>
  <c r="KB59" i="4" s="1"/>
  <c r="KU6" i="1"/>
  <c r="JY60" i="4" s="1"/>
  <c r="KU9" i="1"/>
  <c r="JY63" i="4" s="1"/>
  <c r="KU8" i="1"/>
  <c r="JY62" i="4" s="1"/>
  <c r="KU5" i="1"/>
  <c r="JY59" i="4" s="1"/>
  <c r="KT9" i="1"/>
  <c r="JX63" i="4" s="1"/>
  <c r="KT5" i="1"/>
  <c r="JX59" i="4" s="1"/>
  <c r="KT6" i="1"/>
  <c r="JX60" i="4" s="1"/>
  <c r="KT8" i="1"/>
  <c r="JX62" i="4" s="1"/>
  <c r="KN9" i="1"/>
  <c r="JR63" i="4" s="1"/>
  <c r="KN6" i="1"/>
  <c r="JR60" i="4" s="1"/>
  <c r="KN5" i="1"/>
  <c r="JR59" i="4" s="1"/>
  <c r="KN8" i="1"/>
  <c r="JR62" i="4" s="1"/>
  <c r="KL9" i="1"/>
  <c r="JP63" i="4" s="1"/>
  <c r="KL5" i="1"/>
  <c r="JP59" i="4" s="1"/>
  <c r="KL8" i="1"/>
  <c r="JP62" i="4" s="1"/>
  <c r="KL6" i="1"/>
  <c r="JP60" i="4" s="1"/>
  <c r="KV5" i="1"/>
  <c r="JZ59" i="4" s="1"/>
  <c r="KV6" i="1"/>
  <c r="JZ60" i="4" s="1"/>
  <c r="KV9" i="1"/>
  <c r="JZ63" i="4" s="1"/>
  <c r="KV8" i="1"/>
  <c r="JZ62" i="4" s="1"/>
  <c r="KM5" i="1"/>
  <c r="JQ59" i="4" s="1"/>
  <c r="KM6" i="1"/>
  <c r="JQ60" i="4" s="1"/>
  <c r="KM9" i="1"/>
  <c r="JQ63" i="4" s="1"/>
  <c r="KM8" i="1"/>
  <c r="JQ62" i="4" s="1"/>
  <c r="KK9" i="1"/>
  <c r="JO63" i="4" s="1"/>
  <c r="KK6" i="1"/>
  <c r="JO60" i="4" s="1"/>
  <c r="KK8" i="1"/>
  <c r="JO62" i="4" s="1"/>
  <c r="KK5" i="1"/>
  <c r="JO59" i="4" s="1"/>
  <c r="KI5" i="1"/>
  <c r="JM59" i="4" s="1"/>
  <c r="KI9" i="1"/>
  <c r="JM63" i="4" s="1"/>
  <c r="KI6" i="1"/>
  <c r="JM60" i="4" s="1"/>
  <c r="KI8" i="1"/>
  <c r="JM62" i="4" s="1"/>
  <c r="LB6" i="1"/>
  <c r="KF60" i="4" s="1"/>
  <c r="LB9" i="1"/>
  <c r="KF63" i="4" s="1"/>
  <c r="LB8" i="1"/>
  <c r="KF62" i="4" s="1"/>
  <c r="LB5" i="1"/>
  <c r="KF59" i="4" s="1"/>
  <c r="KO9" i="1"/>
  <c r="JS63" i="4" s="1"/>
  <c r="KO8" i="1"/>
  <c r="JS62" i="4" s="1"/>
  <c r="KO6" i="1"/>
  <c r="JS60" i="4" s="1"/>
  <c r="KO5" i="1"/>
  <c r="JS59" i="4" s="1"/>
  <c r="KJ5" i="1"/>
  <c r="JN59" i="4" s="1"/>
  <c r="KJ9" i="1"/>
  <c r="JN63" i="4" s="1"/>
  <c r="KJ6" i="1"/>
  <c r="JN60" i="4" s="1"/>
  <c r="KJ8" i="1"/>
  <c r="JN62" i="4" s="1"/>
  <c r="JG6" i="1"/>
  <c r="IK60" i="4" s="1"/>
  <c r="JG9" i="1"/>
  <c r="IK63" i="4" s="1"/>
  <c r="JH9" i="1"/>
  <c r="IL63" i="4" s="1"/>
  <c r="JH8" i="1"/>
  <c r="IL62" i="4" s="1"/>
  <c r="JH5" i="1"/>
  <c r="IL59" i="4" s="1"/>
  <c r="JH6" i="1"/>
  <c r="IL60" i="4" s="1"/>
  <c r="IL61" i="4"/>
  <c r="JG5" i="1"/>
  <c r="IK59" i="4" s="1"/>
  <c r="HJ6" i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L7" i="1"/>
  <c r="GP61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KE8" i="1" l="1"/>
  <c r="JI62" i="4" s="1"/>
  <c r="KE6" i="1"/>
  <c r="JI60" i="4" s="1"/>
  <c r="KE5" i="1"/>
  <c r="JI59" i="4" s="1"/>
  <c r="MA5" i="1"/>
  <c r="LE59" i="4" s="1"/>
  <c r="MA6" i="1"/>
  <c r="LE60" i="4" s="1"/>
  <c r="LD9" i="1"/>
  <c r="KH63" i="4" s="1"/>
  <c r="LD6" i="1"/>
  <c r="KH60" i="4" s="1"/>
  <c r="LD5" i="1"/>
  <c r="KH59" i="4" s="1"/>
  <c r="LD8" i="1"/>
  <c r="KH62" i="4" s="1"/>
  <c r="KF9" i="1"/>
  <c r="JJ63" i="4" s="1"/>
  <c r="KF5" i="1"/>
  <c r="JJ59" i="4" s="1"/>
  <c r="KF8" i="1"/>
  <c r="JJ62" i="4" s="1"/>
  <c r="KF6" i="1"/>
  <c r="JJ60" i="4" s="1"/>
  <c r="JJ61" i="4"/>
  <c r="MB9" i="1"/>
  <c r="LF63" i="4" s="1"/>
  <c r="MB8" i="1"/>
  <c r="LF62" i="4" s="1"/>
  <c r="MB5" i="1"/>
  <c r="LF59" i="4" s="1"/>
  <c r="MB6" i="1"/>
  <c r="LF60" i="4" s="1"/>
  <c r="LF61" i="4"/>
  <c r="MD61" i="4"/>
  <c r="MZ8" i="1"/>
  <c r="MD62" i="4" s="1"/>
  <c r="MZ5" i="1"/>
  <c r="MD59" i="4" s="1"/>
  <c r="MZ9" i="1"/>
  <c r="MD63" i="4" s="1"/>
  <c r="MZ6" i="1"/>
  <c r="MD60" i="4" s="1"/>
  <c r="HK6" i="1"/>
  <c r="GO60" i="4" s="1"/>
  <c r="HK9" i="1"/>
  <c r="GO63" i="4" s="1"/>
  <c r="HK5" i="1"/>
  <c r="GO59" i="4" s="1"/>
  <c r="HL9" i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<sst xmlns="http://schemas.openxmlformats.org/spreadsheetml/2006/main" count="375" uniqueCount="41">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</sst>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resultat!$G$59:$MD$59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resultat!$G$60:$MD$60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resultat!$G$61:$MD$61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resultat!$G$62:$MD$62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resultat!$G$63:$MD$63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resultat!$G$64:$MD$64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resultat!$G$58:$MD$58</c:f>
              <c:strCache>
                <c:ptCount val="335"/>
                <c:pt idx="0">
                  <c:v>2012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2017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2018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2019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2020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2021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2022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2023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2024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2025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</c:strCache>
            </c:strRef>
          </c:cat>
          <c:val>
            <c:numRef>
              <c:f>resultat!$G$65:$MD$65</c:f>
              <c:numCache>
                <c:formatCode>General</c:formatCode>
                <c:ptCount val="3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93</xdr:col>
      <xdr:colOff>76200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D361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8.453125" customWidth="1"/>
    <col min="7" max="7" width="12.81640625" customWidth="1"/>
    <col min="8" max="230" width="2.6328125" customWidth="1"/>
    <col min="231" max="246" width="3.6328125" customWidth="1"/>
    <col min="247" max="247" width="4.36328125" customWidth="1"/>
    <col min="248" max="270" width="3.1796875" customWidth="1"/>
    <col min="271" max="342" width="3.6328125" customWidth="1"/>
  </cols>
  <sheetData>
    <row r="1" spans="1:342" ht="38" thickBot="1" x14ac:dyDescent="0.3">
      <c r="A1" s="15"/>
      <c r="B1" s="16"/>
      <c r="C1" s="62" t="s">
        <v>38</v>
      </c>
      <c r="D1" s="63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</row>
    <row r="2" spans="1:342" ht="13" x14ac:dyDescent="0.3">
      <c r="A2" s="46">
        <v>2011</v>
      </c>
      <c r="B2" s="18" t="s">
        <v>13</v>
      </c>
      <c r="C2" s="85"/>
      <c r="D2" s="8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</row>
    <row r="3" spans="1:342" x14ac:dyDescent="0.25">
      <c r="A3" s="15"/>
      <c r="B3" s="19"/>
      <c r="C3" s="87"/>
      <c r="D3" s="88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</row>
    <row r="4" spans="1:342" x14ac:dyDescent="0.25">
      <c r="A4" s="15"/>
      <c r="B4" s="19" t="s">
        <v>2</v>
      </c>
      <c r="C4" s="87"/>
      <c r="D4" s="88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</row>
    <row r="5" spans="1:342" x14ac:dyDescent="0.25">
      <c r="A5" s="15"/>
      <c r="B5" s="19"/>
      <c r="C5" s="87"/>
      <c r="D5" s="88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</row>
    <row r="6" spans="1:342" ht="15" customHeight="1" x14ac:dyDescent="0.25">
      <c r="A6" s="15"/>
      <c r="B6" s="19" t="s">
        <v>3</v>
      </c>
      <c r="C6" s="87"/>
      <c r="D6" s="88"/>
      <c r="E6" s="26"/>
      <c r="F6" s="26"/>
      <c r="G6" s="26"/>
      <c r="H6" s="26"/>
      <c r="I6" s="26"/>
      <c r="J6" s="26"/>
      <c r="K6" s="26"/>
      <c r="L6" s="26"/>
      <c r="M6" s="96"/>
      <c r="N6" s="96"/>
      <c r="O6" s="96"/>
      <c r="P6" s="96"/>
      <c r="Q6" s="96"/>
      <c r="R6" s="96"/>
      <c r="S6" s="96"/>
      <c r="T6" s="96"/>
      <c r="U6" s="96"/>
      <c r="V6" s="9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</row>
    <row r="7" spans="1:342" ht="13.5" customHeight="1" x14ac:dyDescent="0.25">
      <c r="A7" s="15"/>
      <c r="B7" s="19"/>
      <c r="C7" s="87"/>
      <c r="D7" s="88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3"/>
      <c r="S7" s="93"/>
      <c r="T7" s="93"/>
      <c r="U7" s="93"/>
      <c r="V7" s="93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</row>
    <row r="8" spans="1:342" ht="14.25" customHeight="1" x14ac:dyDescent="0.25">
      <c r="A8" s="15"/>
      <c r="B8" s="19" t="s">
        <v>4</v>
      </c>
      <c r="C8" s="87"/>
      <c r="D8" s="88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0"/>
      <c r="S8" s="30"/>
      <c r="T8" s="93"/>
      <c r="U8" s="93"/>
      <c r="V8" s="93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</row>
    <row r="9" spans="1:342" x14ac:dyDescent="0.25">
      <c r="A9" s="15"/>
      <c r="B9" s="19"/>
      <c r="C9" s="87"/>
      <c r="D9" s="88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0"/>
      <c r="S9" s="30"/>
      <c r="T9" s="93"/>
      <c r="U9" s="93"/>
      <c r="V9" s="93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</row>
    <row r="10" spans="1:342" x14ac:dyDescent="0.25">
      <c r="A10" s="15"/>
      <c r="B10" s="19" t="s">
        <v>5</v>
      </c>
      <c r="C10" s="87"/>
      <c r="D10" s="88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0"/>
      <c r="S10" s="30"/>
      <c r="T10" s="93"/>
      <c r="U10" s="93"/>
      <c r="V10" s="93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9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</row>
    <row r="11" spans="1:342" x14ac:dyDescent="0.25">
      <c r="A11" s="15"/>
      <c r="B11" s="19"/>
      <c r="C11" s="87"/>
      <c r="D11" s="8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0"/>
      <c r="S11" s="30"/>
      <c r="T11" s="93"/>
      <c r="U11" s="93"/>
      <c r="V11" s="93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</row>
    <row r="12" spans="1:342" x14ac:dyDescent="0.25">
      <c r="A12" s="15"/>
      <c r="B12" s="24" t="s">
        <v>6</v>
      </c>
      <c r="C12" s="87"/>
      <c r="D12" s="88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</row>
    <row r="13" spans="1:342" x14ac:dyDescent="0.25">
      <c r="A13" s="15"/>
      <c r="B13" s="19"/>
      <c r="C13" s="87"/>
      <c r="D13" s="88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</row>
    <row r="14" spans="1:342" x14ac:dyDescent="0.25">
      <c r="A14" s="15"/>
      <c r="B14" s="24" t="s">
        <v>7</v>
      </c>
      <c r="C14" s="87"/>
      <c r="D14" s="88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</row>
    <row r="15" spans="1:342" x14ac:dyDescent="0.25">
      <c r="A15" s="15"/>
      <c r="B15" s="19"/>
      <c r="C15" s="87"/>
      <c r="D15" s="88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</row>
    <row r="16" spans="1:342" x14ac:dyDescent="0.25">
      <c r="A16" s="15"/>
      <c r="B16" s="24" t="s">
        <v>8</v>
      </c>
      <c r="C16" s="87"/>
      <c r="D16" s="88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</row>
    <row r="17" spans="1:342" x14ac:dyDescent="0.25">
      <c r="A17" s="15"/>
      <c r="B17" s="19"/>
      <c r="C17" s="87"/>
      <c r="D17" s="88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</row>
    <row r="18" spans="1:342" x14ac:dyDescent="0.25">
      <c r="A18" s="15"/>
      <c r="B18" s="24" t="s">
        <v>9</v>
      </c>
      <c r="C18" s="87"/>
      <c r="D18" s="88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</row>
    <row r="19" spans="1:342" x14ac:dyDescent="0.25">
      <c r="A19" s="15"/>
      <c r="B19" s="19"/>
      <c r="C19" s="87"/>
      <c r="D19" s="88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</row>
    <row r="20" spans="1:342" x14ac:dyDescent="0.25">
      <c r="A20" s="15"/>
      <c r="B20" s="24" t="s">
        <v>10</v>
      </c>
      <c r="C20" s="87"/>
      <c r="D20" s="88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</row>
    <row r="21" spans="1:342" x14ac:dyDescent="0.25">
      <c r="A21" s="15"/>
      <c r="B21" s="25"/>
      <c r="C21" s="87"/>
      <c r="D21" s="88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</row>
    <row r="22" spans="1:342" x14ac:dyDescent="0.25">
      <c r="A22" s="15"/>
      <c r="B22" s="24" t="s">
        <v>11</v>
      </c>
      <c r="C22" s="87"/>
      <c r="D22" s="88"/>
      <c r="E22" s="26"/>
      <c r="F22" s="29"/>
      <c r="G22" s="30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3"/>
      <c r="AO22" s="93"/>
      <c r="AP22" s="93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</row>
    <row r="23" spans="1:342" x14ac:dyDescent="0.25">
      <c r="A23" s="15"/>
      <c r="B23" s="19"/>
      <c r="C23" s="87"/>
      <c r="D23" s="88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7"/>
      <c r="Z23" s="52"/>
      <c r="AA23" s="52"/>
      <c r="AB23" s="52"/>
      <c r="AC23" s="52"/>
      <c r="AD23" s="30"/>
      <c r="AE23" s="30"/>
      <c r="AF23" s="93"/>
      <c r="AG23" s="93"/>
      <c r="AH23" s="93"/>
      <c r="AI23" s="26"/>
      <c r="AJ23" s="26"/>
      <c r="AK23" s="26"/>
      <c r="AL23" s="26"/>
      <c r="AM23" s="26"/>
      <c r="AN23" s="93"/>
      <c r="AO23" s="93"/>
      <c r="AP23" s="93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</row>
    <row r="24" spans="1:342" x14ac:dyDescent="0.25">
      <c r="A24" s="15"/>
      <c r="B24" s="24" t="s">
        <v>12</v>
      </c>
      <c r="C24" s="87"/>
      <c r="D24" s="88"/>
      <c r="E24" s="26"/>
      <c r="F24" s="29"/>
      <c r="G24" s="30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9"/>
      <c r="Z24" s="26"/>
      <c r="AA24" s="26"/>
      <c r="AB24" s="26"/>
      <c r="AC24" s="26"/>
      <c r="AD24" s="30"/>
      <c r="AE24" s="30"/>
      <c r="AF24" s="93"/>
      <c r="AG24" s="93"/>
      <c r="AH24" s="93"/>
      <c r="AI24" s="26"/>
      <c r="AJ24" s="26"/>
      <c r="AK24" s="26"/>
      <c r="AL24" s="26"/>
      <c r="AM24" s="26"/>
      <c r="AN24" s="93"/>
      <c r="AO24" s="93"/>
      <c r="AP24" s="93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  <c r="KI24" s="26"/>
      <c r="KJ24" s="26"/>
      <c r="KK24" s="26"/>
      <c r="KL24" s="26"/>
      <c r="KM24" s="26"/>
      <c r="KN24" s="26"/>
      <c r="KO24" s="26"/>
      <c r="KP24" s="26"/>
      <c r="KQ24" s="26"/>
      <c r="KR24" s="26"/>
      <c r="KS24" s="26"/>
      <c r="KT24" s="26"/>
      <c r="KU24" s="26"/>
      <c r="KV24" s="26"/>
      <c r="KW24" s="26"/>
      <c r="KX24" s="26"/>
      <c r="KY24" s="26"/>
      <c r="KZ24" s="26"/>
      <c r="LA24" s="26"/>
      <c r="LB24" s="26"/>
      <c r="LC24" s="26"/>
      <c r="LD24" s="26"/>
      <c r="LE24" s="26"/>
      <c r="LF24" s="26"/>
      <c r="LG24" s="26"/>
      <c r="LH24" s="26"/>
      <c r="LI24" s="26"/>
      <c r="LJ24" s="26"/>
      <c r="LK24" s="26"/>
      <c r="LL24" s="26"/>
      <c r="LM24" s="26"/>
      <c r="LN24" s="26"/>
      <c r="LO24" s="26"/>
      <c r="LP24" s="26"/>
      <c r="LQ24" s="26"/>
      <c r="LR24" s="26"/>
      <c r="LS24" s="26"/>
      <c r="LT24" s="26"/>
      <c r="LU24" s="26"/>
      <c r="LV24" s="26"/>
      <c r="LW24" s="26"/>
      <c r="LX24" s="26"/>
      <c r="LY24" s="26"/>
      <c r="LZ24" s="26"/>
      <c r="MA24" s="26"/>
      <c r="MB24" s="26"/>
      <c r="MC24" s="26"/>
      <c r="MD24" s="26"/>
    </row>
    <row r="25" spans="1:342" x14ac:dyDescent="0.25">
      <c r="A25" s="15"/>
      <c r="B25" s="19"/>
      <c r="C25" s="87"/>
      <c r="D25" s="88"/>
      <c r="E25" s="26"/>
      <c r="F25" s="29"/>
      <c r="G25" s="30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9"/>
      <c r="Z25" s="26"/>
      <c r="AA25" s="26"/>
      <c r="AB25" s="26"/>
      <c r="AC25" s="26"/>
      <c r="AD25" s="30"/>
      <c r="AE25" s="30"/>
      <c r="AF25" s="93"/>
      <c r="AG25" s="93"/>
      <c r="AH25" s="93"/>
      <c r="AI25" s="26"/>
      <c r="AJ25" s="26"/>
      <c r="AK25" s="26"/>
      <c r="AL25" s="26"/>
      <c r="AM25" s="26"/>
      <c r="AN25" s="93"/>
      <c r="AO25" s="93"/>
      <c r="AP25" s="93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  <c r="IX25" s="26"/>
      <c r="IY25" s="26"/>
      <c r="IZ25" s="26"/>
      <c r="JA25" s="26"/>
      <c r="JB25" s="26"/>
      <c r="JC25" s="26"/>
      <c r="JD25" s="26"/>
      <c r="JE25" s="26"/>
      <c r="JF25" s="26"/>
      <c r="JG25" s="26"/>
      <c r="JH25" s="26"/>
      <c r="JI25" s="26"/>
      <c r="JJ25" s="26"/>
      <c r="JK25" s="26"/>
      <c r="JL25" s="26"/>
      <c r="JM25" s="26"/>
      <c r="JN25" s="26"/>
      <c r="JO25" s="26"/>
      <c r="JP25" s="26"/>
      <c r="JQ25" s="26"/>
      <c r="JR25" s="26"/>
      <c r="JS25" s="26"/>
      <c r="JT25" s="26"/>
      <c r="JU25" s="26"/>
      <c r="JV25" s="26"/>
      <c r="JW25" s="26"/>
      <c r="JX25" s="26"/>
      <c r="JY25" s="26"/>
      <c r="JZ25" s="26"/>
      <c r="KA25" s="26"/>
      <c r="KB25" s="26"/>
      <c r="KC25" s="26"/>
      <c r="KD25" s="26"/>
      <c r="KE25" s="26"/>
      <c r="KF25" s="26"/>
      <c r="KG25" s="26"/>
      <c r="KH25" s="26"/>
      <c r="KI25" s="26"/>
      <c r="KJ25" s="26"/>
      <c r="KK25" s="26"/>
      <c r="KL25" s="26"/>
      <c r="KM25" s="26"/>
      <c r="KN25" s="26"/>
      <c r="KO25" s="26"/>
      <c r="KP25" s="26"/>
      <c r="KQ25" s="26"/>
      <c r="KR25" s="26"/>
      <c r="KS25" s="26"/>
      <c r="KT25" s="26"/>
      <c r="KU25" s="26"/>
      <c r="KV25" s="26"/>
      <c r="KW25" s="26"/>
      <c r="KX25" s="26"/>
      <c r="KY25" s="26"/>
      <c r="KZ25" s="26"/>
      <c r="LA25" s="26"/>
      <c r="LB25" s="26"/>
      <c r="LC25" s="26"/>
      <c r="LD25" s="26"/>
      <c r="LE25" s="26"/>
      <c r="LF25" s="26"/>
      <c r="LG25" s="26"/>
      <c r="LH25" s="26"/>
      <c r="LI25" s="26"/>
      <c r="LJ25" s="26"/>
      <c r="LK25" s="26"/>
      <c r="LL25" s="26"/>
      <c r="LM25" s="26"/>
      <c r="LN25" s="26"/>
      <c r="LO25" s="26"/>
      <c r="LP25" s="26"/>
      <c r="LQ25" s="26"/>
      <c r="LR25" s="26"/>
      <c r="LS25" s="26"/>
      <c r="LT25" s="26"/>
      <c r="LU25" s="26"/>
      <c r="LV25" s="26"/>
      <c r="LW25" s="26"/>
      <c r="LX25" s="26"/>
      <c r="LY25" s="26"/>
      <c r="LZ25" s="26"/>
      <c r="MA25" s="26"/>
      <c r="MB25" s="26"/>
      <c r="MC25" s="26"/>
      <c r="MD25" s="26"/>
    </row>
    <row r="26" spans="1:342" ht="13" x14ac:dyDescent="0.3">
      <c r="A26" s="45">
        <f>A2+1</f>
        <v>2012</v>
      </c>
      <c r="B26" s="19" t="s">
        <v>13</v>
      </c>
      <c r="C26" s="87"/>
      <c r="D26" s="88"/>
      <c r="E26" s="26"/>
      <c r="F26" s="29"/>
      <c r="G26" s="30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3"/>
      <c r="AO26" s="93"/>
      <c r="AP26" s="93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  <c r="IX26" s="26"/>
      <c r="IY26" s="26"/>
      <c r="IZ26" s="26"/>
      <c r="JA26" s="26"/>
      <c r="JB26" s="26"/>
      <c r="JC26" s="26"/>
      <c r="JD26" s="26"/>
      <c r="JE26" s="26"/>
      <c r="JF26" s="26"/>
      <c r="JG26" s="26"/>
      <c r="JH26" s="26"/>
      <c r="JI26" s="26"/>
      <c r="JJ26" s="26"/>
      <c r="JK26" s="26"/>
      <c r="JL26" s="26"/>
      <c r="JM26" s="26"/>
      <c r="JN26" s="26"/>
      <c r="JO26" s="26"/>
      <c r="JP26" s="26"/>
      <c r="JQ26" s="26"/>
      <c r="JR26" s="26"/>
      <c r="JS26" s="26"/>
      <c r="JT26" s="26"/>
      <c r="JU26" s="26"/>
      <c r="JV26" s="26"/>
      <c r="JW26" s="26"/>
      <c r="JX26" s="26"/>
      <c r="JY26" s="26"/>
      <c r="JZ26" s="26"/>
      <c r="KA26" s="26"/>
      <c r="KB26" s="26"/>
      <c r="KC26" s="26"/>
      <c r="KD26" s="26"/>
      <c r="KE26" s="26"/>
      <c r="KF26" s="26"/>
      <c r="KG26" s="26"/>
      <c r="KH26" s="26"/>
      <c r="KI26" s="26"/>
      <c r="KJ26" s="26"/>
      <c r="KK26" s="26"/>
      <c r="KL26" s="26"/>
      <c r="KM26" s="26"/>
      <c r="KN26" s="26"/>
      <c r="KO26" s="26"/>
      <c r="KP26" s="26"/>
      <c r="KQ26" s="26"/>
      <c r="KR26" s="26"/>
      <c r="KS26" s="26"/>
      <c r="KT26" s="26"/>
      <c r="KU26" s="26"/>
      <c r="KV26" s="26"/>
      <c r="KW26" s="26"/>
      <c r="KX26" s="26"/>
      <c r="KY26" s="26"/>
      <c r="KZ26" s="26"/>
      <c r="LA26" s="26"/>
      <c r="LB26" s="26"/>
      <c r="LC26" s="26"/>
      <c r="LD26" s="26"/>
      <c r="LE26" s="26"/>
      <c r="LF26" s="26"/>
      <c r="LG26" s="26"/>
      <c r="LH26" s="26"/>
      <c r="LI26" s="26"/>
      <c r="LJ26" s="26"/>
      <c r="LK26" s="26"/>
      <c r="LL26" s="26"/>
      <c r="LM26" s="26"/>
      <c r="LN26" s="26"/>
      <c r="LO26" s="26"/>
      <c r="LP26" s="26"/>
      <c r="LQ26" s="26"/>
      <c r="LR26" s="26"/>
      <c r="LS26" s="26"/>
      <c r="LT26" s="26"/>
      <c r="LU26" s="26"/>
      <c r="LV26" s="26"/>
      <c r="LW26" s="26"/>
      <c r="LX26" s="26"/>
      <c r="LY26" s="26"/>
      <c r="LZ26" s="26"/>
      <c r="MA26" s="26"/>
      <c r="MB26" s="26"/>
      <c r="MC26" s="26"/>
      <c r="MD26" s="26"/>
    </row>
    <row r="27" spans="1:342" x14ac:dyDescent="0.25">
      <c r="A27" s="15"/>
      <c r="B27" s="19"/>
      <c r="C27" s="87"/>
      <c r="D27" s="88"/>
      <c r="E27" s="26"/>
      <c r="F27" s="29"/>
      <c r="G27" s="30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  <c r="IX27" s="26"/>
      <c r="IY27" s="26"/>
      <c r="IZ27" s="26"/>
      <c r="JA27" s="26"/>
      <c r="JB27" s="26"/>
      <c r="JC27" s="26"/>
      <c r="JD27" s="26"/>
      <c r="JE27" s="26"/>
      <c r="JF27" s="26"/>
      <c r="JG27" s="26"/>
      <c r="JH27" s="26"/>
      <c r="JI27" s="26"/>
      <c r="JJ27" s="26"/>
      <c r="JK27" s="26"/>
      <c r="JL27" s="26"/>
      <c r="JM27" s="26"/>
      <c r="JN27" s="26"/>
      <c r="JO27" s="26"/>
      <c r="JP27" s="26"/>
      <c r="JQ27" s="26"/>
      <c r="JR27" s="26"/>
      <c r="JS27" s="26"/>
      <c r="JT27" s="26"/>
      <c r="JU27" s="26"/>
      <c r="JV27" s="26"/>
      <c r="JW27" s="26"/>
      <c r="JX27" s="26"/>
      <c r="JY27" s="26"/>
      <c r="JZ27" s="26"/>
      <c r="KA27" s="26"/>
      <c r="KB27" s="26"/>
      <c r="KC27" s="26"/>
      <c r="KD27" s="26"/>
      <c r="KE27" s="26"/>
      <c r="KF27" s="26"/>
      <c r="KG27" s="26"/>
      <c r="KH27" s="26"/>
      <c r="KI27" s="26"/>
      <c r="KJ27" s="26"/>
      <c r="KK27" s="26"/>
      <c r="KL27" s="26"/>
      <c r="KM27" s="26"/>
      <c r="KN27" s="26"/>
      <c r="KO27" s="26"/>
      <c r="KP27" s="26"/>
      <c r="KQ27" s="26"/>
      <c r="KR27" s="26"/>
      <c r="KS27" s="26"/>
      <c r="KT27" s="26"/>
      <c r="KU27" s="26"/>
      <c r="KV27" s="26"/>
      <c r="KW27" s="26"/>
      <c r="KX27" s="26"/>
      <c r="KY27" s="26"/>
      <c r="KZ27" s="26"/>
      <c r="LA27" s="26"/>
      <c r="LB27" s="26"/>
      <c r="LC27" s="26"/>
      <c r="LD27" s="26"/>
      <c r="LE27" s="26"/>
      <c r="LF27" s="26"/>
      <c r="LG27" s="26"/>
      <c r="LH27" s="26"/>
      <c r="LI27" s="26"/>
      <c r="LJ27" s="26"/>
      <c r="LK27" s="26"/>
      <c r="LL27" s="26"/>
      <c r="LM27" s="26"/>
      <c r="LN27" s="26"/>
      <c r="LO27" s="26"/>
      <c r="LP27" s="26"/>
      <c r="LQ27" s="26"/>
      <c r="LR27" s="26"/>
      <c r="LS27" s="26"/>
      <c r="LT27" s="26"/>
      <c r="LU27" s="26"/>
      <c r="LV27" s="26"/>
      <c r="LW27" s="26"/>
      <c r="LX27" s="26"/>
      <c r="LY27" s="26"/>
      <c r="LZ27" s="26"/>
      <c r="MA27" s="26"/>
      <c r="MB27" s="26"/>
      <c r="MC27" s="26"/>
      <c r="MD27" s="26"/>
    </row>
    <row r="28" spans="1:342" x14ac:dyDescent="0.25">
      <c r="A28" s="15"/>
      <c r="B28" s="19" t="s">
        <v>2</v>
      </c>
      <c r="C28" s="87"/>
      <c r="D28" s="88"/>
      <c r="E28" s="26"/>
      <c r="F28" s="29"/>
      <c r="G28" s="30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  <c r="IX28" s="26"/>
      <c r="IY28" s="26"/>
      <c r="IZ28" s="26"/>
      <c r="JA28" s="26"/>
      <c r="JB28" s="26"/>
      <c r="JC28" s="26"/>
      <c r="JD28" s="26"/>
      <c r="JE28" s="26"/>
      <c r="JF28" s="26"/>
      <c r="JG28" s="26"/>
      <c r="JH28" s="26"/>
      <c r="JI28" s="26"/>
      <c r="JJ28" s="26"/>
      <c r="JK28" s="26"/>
      <c r="JL28" s="26"/>
      <c r="JM28" s="26"/>
      <c r="JN28" s="26"/>
      <c r="JO28" s="26"/>
      <c r="JP28" s="26"/>
      <c r="JQ28" s="26"/>
      <c r="JR28" s="26"/>
      <c r="JS28" s="26"/>
      <c r="JT28" s="26"/>
      <c r="JU28" s="26"/>
      <c r="JV28" s="26"/>
      <c r="JW28" s="26"/>
      <c r="JX28" s="26"/>
      <c r="JY28" s="26"/>
      <c r="JZ28" s="26"/>
      <c r="KA28" s="26"/>
      <c r="KB28" s="26"/>
      <c r="KC28" s="26"/>
      <c r="KD28" s="26"/>
      <c r="KE28" s="26"/>
      <c r="KF28" s="26"/>
      <c r="KG28" s="26"/>
      <c r="KH28" s="26"/>
      <c r="KI28" s="26"/>
      <c r="KJ28" s="26"/>
      <c r="KK28" s="26"/>
      <c r="KL28" s="26"/>
      <c r="KM28" s="26"/>
      <c r="KN28" s="26"/>
      <c r="KO28" s="26"/>
      <c r="KP28" s="26"/>
      <c r="KQ28" s="26"/>
      <c r="KR28" s="26"/>
      <c r="KS28" s="26"/>
      <c r="KT28" s="26"/>
      <c r="KU28" s="26"/>
      <c r="KV28" s="26"/>
      <c r="KW28" s="26"/>
      <c r="KX28" s="26"/>
      <c r="KY28" s="26"/>
      <c r="KZ28" s="26"/>
      <c r="LA28" s="26"/>
      <c r="LB28" s="26"/>
      <c r="LC28" s="26"/>
      <c r="LD28" s="26"/>
      <c r="LE28" s="26"/>
      <c r="LF28" s="26"/>
      <c r="LG28" s="26"/>
      <c r="LH28" s="26"/>
      <c r="LI28" s="26"/>
      <c r="LJ28" s="26"/>
      <c r="LK28" s="26"/>
      <c r="LL28" s="26"/>
      <c r="LM28" s="26"/>
      <c r="LN28" s="26"/>
      <c r="LO28" s="26"/>
      <c r="LP28" s="26"/>
      <c r="LQ28" s="26"/>
      <c r="LR28" s="26"/>
      <c r="LS28" s="26"/>
      <c r="LT28" s="26"/>
      <c r="LU28" s="26"/>
      <c r="LV28" s="26"/>
      <c r="LW28" s="26"/>
      <c r="LX28" s="26"/>
      <c r="LY28" s="26"/>
      <c r="LZ28" s="26"/>
      <c r="MA28" s="26"/>
      <c r="MB28" s="26"/>
      <c r="MC28" s="26"/>
      <c r="MD28" s="26"/>
    </row>
    <row r="29" spans="1:342" x14ac:dyDescent="0.25">
      <c r="A29" s="15"/>
      <c r="B29" s="19"/>
      <c r="C29" s="87"/>
      <c r="D29" s="88"/>
      <c r="E29" s="26"/>
      <c r="F29" s="29"/>
      <c r="G29" s="30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  <c r="JD29" s="26"/>
      <c r="JE29" s="26"/>
      <c r="JF29" s="26"/>
      <c r="JG29" s="26"/>
      <c r="JH29" s="26"/>
      <c r="JI29" s="26"/>
      <c r="JJ29" s="26"/>
      <c r="JK29" s="26"/>
      <c r="JL29" s="26"/>
      <c r="JM29" s="26"/>
      <c r="JN29" s="26"/>
      <c r="JO29" s="26"/>
      <c r="JP29" s="26"/>
      <c r="JQ29" s="26"/>
      <c r="JR29" s="26"/>
      <c r="JS29" s="26"/>
      <c r="JT29" s="26"/>
      <c r="JU29" s="26"/>
      <c r="JV29" s="26"/>
      <c r="JW29" s="26"/>
      <c r="JX29" s="26"/>
      <c r="JY29" s="26"/>
      <c r="JZ29" s="26"/>
      <c r="KA29" s="26"/>
      <c r="KB29" s="26"/>
      <c r="KC29" s="26"/>
      <c r="KD29" s="26"/>
      <c r="KE29" s="26"/>
      <c r="KF29" s="26"/>
      <c r="KG29" s="26"/>
      <c r="KH29" s="26"/>
      <c r="KI29" s="26"/>
      <c r="KJ29" s="26"/>
      <c r="KK29" s="26"/>
      <c r="KL29" s="26"/>
      <c r="KM29" s="26"/>
      <c r="KN29" s="26"/>
      <c r="KO29" s="26"/>
      <c r="KP29" s="26"/>
      <c r="KQ29" s="26"/>
      <c r="KR29" s="26"/>
      <c r="KS29" s="26"/>
      <c r="KT29" s="26"/>
      <c r="KU29" s="26"/>
      <c r="KV29" s="26"/>
      <c r="KW29" s="26"/>
      <c r="KX29" s="26"/>
      <c r="KY29" s="26"/>
      <c r="KZ29" s="26"/>
      <c r="LA29" s="26"/>
      <c r="LB29" s="26"/>
      <c r="LC29" s="26"/>
      <c r="LD29" s="26"/>
      <c r="LE29" s="26"/>
      <c r="LF29" s="26"/>
      <c r="LG29" s="26"/>
      <c r="LH29" s="26"/>
      <c r="LI29" s="26"/>
      <c r="LJ29" s="26"/>
      <c r="LK29" s="26"/>
      <c r="LL29" s="26"/>
      <c r="LM29" s="26"/>
      <c r="LN29" s="26"/>
      <c r="LO29" s="26"/>
      <c r="LP29" s="26"/>
      <c r="LQ29" s="26"/>
      <c r="LR29" s="26"/>
      <c r="LS29" s="26"/>
      <c r="LT29" s="26"/>
      <c r="LU29" s="26"/>
      <c r="LV29" s="26"/>
      <c r="LW29" s="26"/>
      <c r="LX29" s="26"/>
      <c r="LY29" s="26"/>
      <c r="LZ29" s="26"/>
      <c r="MA29" s="26"/>
      <c r="MB29" s="26"/>
      <c r="MC29" s="26"/>
      <c r="MD29" s="26"/>
    </row>
    <row r="30" spans="1:342" x14ac:dyDescent="0.25">
      <c r="A30" s="15"/>
      <c r="B30" s="19" t="s">
        <v>3</v>
      </c>
      <c r="C30" s="87"/>
      <c r="D30" s="88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6"/>
      <c r="JA30" s="26"/>
      <c r="JB30" s="26"/>
      <c r="JC30" s="26"/>
      <c r="JD30" s="26"/>
      <c r="JE30" s="26"/>
      <c r="JF30" s="26"/>
      <c r="JG30" s="26"/>
      <c r="JH30" s="26"/>
      <c r="JI30" s="26"/>
      <c r="JJ30" s="26"/>
      <c r="JK30" s="26"/>
      <c r="JL30" s="26"/>
      <c r="JM30" s="26"/>
      <c r="JN30" s="26"/>
      <c r="JO30" s="26"/>
      <c r="JP30" s="26"/>
      <c r="JQ30" s="26"/>
      <c r="JR30" s="26"/>
      <c r="JS30" s="26"/>
      <c r="JT30" s="26"/>
      <c r="JU30" s="26"/>
      <c r="JV30" s="26"/>
      <c r="JW30" s="26"/>
      <c r="JX30" s="26"/>
      <c r="JY30" s="26"/>
      <c r="JZ30" s="26"/>
      <c r="KA30" s="26"/>
      <c r="KB30" s="26"/>
      <c r="KC30" s="26"/>
      <c r="KD30" s="26"/>
      <c r="KE30" s="26"/>
      <c r="KF30" s="26"/>
      <c r="KG30" s="26"/>
      <c r="KH30" s="26"/>
      <c r="KI30" s="26"/>
      <c r="KJ30" s="26"/>
      <c r="KK30" s="26"/>
      <c r="KL30" s="26"/>
      <c r="KM30" s="26"/>
      <c r="KN30" s="26"/>
      <c r="KO30" s="26"/>
      <c r="KP30" s="26"/>
      <c r="KQ30" s="26"/>
      <c r="KR30" s="26"/>
      <c r="KS30" s="26"/>
      <c r="KT30" s="26"/>
      <c r="KU30" s="26"/>
      <c r="KV30" s="26"/>
      <c r="KW30" s="26"/>
      <c r="KX30" s="26"/>
      <c r="KY30" s="26"/>
      <c r="KZ30" s="26"/>
      <c r="LA30" s="26"/>
      <c r="LB30" s="26"/>
      <c r="LC30" s="26"/>
      <c r="LD30" s="26"/>
      <c r="LE30" s="26"/>
      <c r="LF30" s="26"/>
      <c r="LG30" s="26"/>
      <c r="LH30" s="26"/>
      <c r="LI30" s="26"/>
      <c r="LJ30" s="26"/>
      <c r="LK30" s="26"/>
      <c r="LL30" s="26"/>
      <c r="LM30" s="26"/>
      <c r="LN30" s="26"/>
      <c r="LO30" s="26"/>
      <c r="LP30" s="26"/>
      <c r="LQ30" s="26"/>
      <c r="LR30" s="26"/>
      <c r="LS30" s="26"/>
      <c r="LT30" s="26"/>
      <c r="LU30" s="26"/>
      <c r="LV30" s="26"/>
      <c r="LW30" s="26"/>
      <c r="LX30" s="26"/>
      <c r="LY30" s="26"/>
      <c r="LZ30" s="26"/>
      <c r="MA30" s="26"/>
      <c r="MB30" s="26"/>
      <c r="MC30" s="26"/>
      <c r="MD30" s="26"/>
    </row>
    <row r="31" spans="1:342" ht="13" thickBot="1" x14ac:dyDescent="0.3">
      <c r="A31" s="15"/>
      <c r="B31" s="19"/>
      <c r="C31" s="87"/>
      <c r="D31" s="88"/>
      <c r="E31" s="26"/>
      <c r="F31" s="26"/>
      <c r="G31" s="29"/>
      <c r="H31" s="26"/>
      <c r="I31" s="26"/>
      <c r="J31" s="2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9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  <c r="IX31" s="26"/>
      <c r="IY31" s="26"/>
      <c r="IZ31" s="26"/>
      <c r="JA31" s="26"/>
      <c r="JB31" s="26"/>
      <c r="JC31" s="26"/>
      <c r="JD31" s="26"/>
      <c r="JE31" s="26"/>
      <c r="JF31" s="26"/>
      <c r="JG31" s="26"/>
      <c r="JH31" s="26"/>
      <c r="JI31" s="26"/>
      <c r="JJ31" s="26"/>
      <c r="JK31" s="26"/>
      <c r="JL31" s="26"/>
      <c r="JM31" s="26"/>
      <c r="JN31" s="26"/>
      <c r="JO31" s="26"/>
      <c r="JP31" s="26"/>
      <c r="JQ31" s="26"/>
      <c r="JR31" s="26"/>
      <c r="JS31" s="26"/>
      <c r="JT31" s="26"/>
      <c r="JU31" s="26"/>
      <c r="JV31" s="26"/>
      <c r="JW31" s="26"/>
      <c r="JX31" s="26"/>
      <c r="JY31" s="26"/>
      <c r="JZ31" s="26"/>
      <c r="KA31" s="26"/>
      <c r="KB31" s="26"/>
      <c r="KC31" s="26"/>
      <c r="KD31" s="26"/>
      <c r="KE31" s="26"/>
      <c r="KF31" s="26"/>
      <c r="KG31" s="26"/>
      <c r="KH31" s="26"/>
      <c r="KI31" s="26"/>
      <c r="KJ31" s="26"/>
      <c r="KK31" s="26"/>
      <c r="KL31" s="26"/>
      <c r="KM31" s="26"/>
      <c r="KN31" s="26"/>
      <c r="KO31" s="26"/>
      <c r="KP31" s="26"/>
      <c r="KQ31" s="26"/>
      <c r="KR31" s="26"/>
      <c r="KS31" s="26"/>
      <c r="KT31" s="26"/>
      <c r="KU31" s="26"/>
      <c r="KV31" s="26"/>
      <c r="KW31" s="26"/>
      <c r="KX31" s="26"/>
      <c r="KY31" s="26"/>
      <c r="KZ31" s="26"/>
      <c r="LA31" s="26"/>
      <c r="LB31" s="26"/>
      <c r="LC31" s="26"/>
      <c r="LD31" s="26"/>
      <c r="LE31" s="26"/>
      <c r="LF31" s="26"/>
      <c r="LG31" s="26"/>
      <c r="LH31" s="26"/>
      <c r="LI31" s="26"/>
      <c r="LJ31" s="26"/>
      <c r="LK31" s="26"/>
      <c r="LL31" s="26"/>
      <c r="LM31" s="26"/>
      <c r="LN31" s="26"/>
      <c r="LO31" s="26"/>
      <c r="LP31" s="26"/>
      <c r="LQ31" s="26"/>
      <c r="LR31" s="26"/>
      <c r="LS31" s="26"/>
      <c r="LT31" s="26"/>
      <c r="LU31" s="26"/>
      <c r="LV31" s="26"/>
      <c r="LW31" s="26"/>
      <c r="LX31" s="26"/>
      <c r="LY31" s="26"/>
      <c r="LZ31" s="26"/>
      <c r="MA31" s="26"/>
      <c r="MB31" s="26"/>
      <c r="MC31" s="26"/>
      <c r="MD31" s="26"/>
    </row>
    <row r="32" spans="1:342" x14ac:dyDescent="0.25">
      <c r="A32" s="15"/>
      <c r="B32" s="19" t="s">
        <v>4</v>
      </c>
      <c r="C32" s="87"/>
      <c r="D32" s="88"/>
      <c r="E32" s="27"/>
      <c r="F32" s="94" t="s">
        <v>40</v>
      </c>
      <c r="G32" s="95"/>
      <c r="H32" s="26"/>
      <c r="I32" s="26"/>
      <c r="J32" s="26"/>
      <c r="K32" s="26"/>
      <c r="L32" s="2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26"/>
      <c r="X32" s="2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29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  <c r="IX32" s="26"/>
      <c r="IY32" s="26"/>
      <c r="IZ32" s="26"/>
      <c r="JA32" s="26"/>
      <c r="JB32" s="26"/>
      <c r="JC32" s="26"/>
      <c r="JD32" s="26"/>
      <c r="JE32" s="26"/>
      <c r="JF32" s="26"/>
      <c r="JG32" s="26"/>
      <c r="JH32" s="26"/>
      <c r="JI32" s="26"/>
      <c r="JJ32" s="26"/>
      <c r="JK32" s="26"/>
      <c r="JL32" s="26"/>
      <c r="JM32" s="26"/>
      <c r="JN32" s="26"/>
      <c r="JO32" s="26"/>
      <c r="JP32" s="26"/>
      <c r="JQ32" s="26"/>
      <c r="JR32" s="26"/>
      <c r="JS32" s="26"/>
      <c r="JT32" s="26"/>
      <c r="JU32" s="26"/>
      <c r="JV32" s="26"/>
      <c r="JW32" s="26"/>
      <c r="JX32" s="26"/>
      <c r="JY32" s="26"/>
      <c r="JZ32" s="26"/>
      <c r="KA32" s="26"/>
      <c r="KB32" s="26"/>
      <c r="KC32" s="26"/>
      <c r="KD32" s="26"/>
      <c r="KE32" s="26"/>
      <c r="KF32" s="26"/>
      <c r="KG32" s="26"/>
      <c r="KH32" s="26"/>
      <c r="KI32" s="26"/>
      <c r="KJ32" s="26"/>
      <c r="KK32" s="26"/>
      <c r="KL32" s="26"/>
      <c r="KM32" s="26"/>
      <c r="KN32" s="26"/>
      <c r="KO32" s="26"/>
      <c r="KP32" s="26"/>
      <c r="KQ32" s="26"/>
      <c r="KR32" s="26"/>
      <c r="KS32" s="26"/>
      <c r="KT32" s="26"/>
      <c r="KU32" s="26"/>
      <c r="KV32" s="26"/>
      <c r="KW32" s="26"/>
      <c r="KX32" s="26"/>
      <c r="KY32" s="26"/>
      <c r="KZ32" s="26"/>
      <c r="LA32" s="26"/>
      <c r="LB32" s="26"/>
      <c r="LC32" s="26"/>
      <c r="LD32" s="26"/>
      <c r="LE32" s="26"/>
      <c r="LF32" s="26"/>
      <c r="LG32" s="26"/>
      <c r="LH32" s="26"/>
      <c r="LI32" s="26"/>
      <c r="LJ32" s="26"/>
      <c r="LK32" s="26"/>
      <c r="LL32" s="26"/>
      <c r="LM32" s="26"/>
      <c r="LN32" s="26"/>
      <c r="LO32" s="26"/>
      <c r="LP32" s="26"/>
      <c r="LQ32" s="26"/>
      <c r="LR32" s="26"/>
      <c r="LS32" s="26"/>
      <c r="LT32" s="26"/>
      <c r="LU32" s="26"/>
      <c r="LV32" s="26"/>
      <c r="LW32" s="26"/>
      <c r="LX32" s="26"/>
      <c r="LY32" s="26"/>
      <c r="LZ32" s="26"/>
      <c r="MA32" s="26"/>
      <c r="MB32" s="26"/>
      <c r="MC32" s="26"/>
      <c r="MD32" s="26"/>
    </row>
    <row r="33" spans="1:342" x14ac:dyDescent="0.25">
      <c r="A33" s="15"/>
      <c r="B33" s="19"/>
      <c r="C33" s="87"/>
      <c r="D33" s="88"/>
      <c r="E33" s="26"/>
      <c r="F33" s="79">
        <f>A2</f>
        <v>2011</v>
      </c>
      <c r="G33" s="83" t="str">
        <f>IF(regneark!$H$20&gt;0,ROUND(regneark!$I$20,3),"")</f>
        <v/>
      </c>
      <c r="H33" s="26"/>
      <c r="I33" s="26"/>
      <c r="J33" s="26"/>
      <c r="K33" s="29"/>
      <c r="L33" s="29"/>
      <c r="M33" s="26"/>
      <c r="N33" s="26"/>
      <c r="O33" s="26"/>
      <c r="P33" s="26"/>
      <c r="Q33" s="26"/>
      <c r="R33" s="30"/>
      <c r="S33" s="30"/>
      <c r="T33" s="93"/>
      <c r="U33" s="93"/>
      <c r="V33" s="93"/>
      <c r="W33" s="26"/>
      <c r="X33" s="26"/>
      <c r="Y33" s="47"/>
      <c r="Z33" s="52"/>
      <c r="AA33" s="52"/>
      <c r="AB33" s="52"/>
      <c r="AC33" s="52"/>
      <c r="AD33" s="30"/>
      <c r="AE33" s="30"/>
      <c r="AF33" s="93"/>
      <c r="AG33" s="93"/>
      <c r="AH33" s="93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  <c r="JK33" s="26"/>
      <c r="JL33" s="26"/>
      <c r="JM33" s="26"/>
      <c r="JN33" s="26"/>
      <c r="JO33" s="26"/>
      <c r="JP33" s="26"/>
      <c r="JQ33" s="26"/>
      <c r="JR33" s="26"/>
      <c r="JS33" s="26"/>
      <c r="JT33" s="26"/>
      <c r="JU33" s="26"/>
      <c r="JV33" s="26"/>
      <c r="JW33" s="26"/>
      <c r="JX33" s="26"/>
      <c r="JY33" s="26"/>
      <c r="JZ33" s="26"/>
      <c r="KA33" s="26"/>
      <c r="KB33" s="26"/>
      <c r="KC33" s="26"/>
      <c r="KD33" s="26"/>
      <c r="KE33" s="26"/>
      <c r="KF33" s="26"/>
      <c r="KG33" s="26"/>
      <c r="KH33" s="26"/>
      <c r="KI33" s="26"/>
      <c r="KJ33" s="26"/>
      <c r="KK33" s="26"/>
      <c r="KL33" s="26"/>
      <c r="KM33" s="26"/>
      <c r="KN33" s="26"/>
      <c r="KO33" s="26"/>
      <c r="KP33" s="26"/>
      <c r="KQ33" s="26"/>
      <c r="KR33" s="26"/>
      <c r="KS33" s="26"/>
      <c r="KT33" s="26"/>
      <c r="KU33" s="26"/>
      <c r="KV33" s="26"/>
      <c r="KW33" s="26"/>
      <c r="KX33" s="26"/>
      <c r="KY33" s="26"/>
      <c r="KZ33" s="26"/>
      <c r="LA33" s="26"/>
      <c r="LB33" s="26"/>
      <c r="LC33" s="26"/>
      <c r="LD33" s="26"/>
      <c r="LE33" s="26"/>
      <c r="LF33" s="26"/>
      <c r="LG33" s="26"/>
      <c r="LH33" s="26"/>
      <c r="LI33" s="26"/>
      <c r="LJ33" s="26"/>
      <c r="LK33" s="26"/>
      <c r="LL33" s="26"/>
      <c r="LM33" s="26"/>
      <c r="LN33" s="26"/>
      <c r="LO33" s="26"/>
      <c r="LP33" s="26"/>
      <c r="LQ33" s="26"/>
      <c r="LR33" s="26"/>
      <c r="LS33" s="26"/>
      <c r="LT33" s="26"/>
      <c r="LU33" s="26"/>
      <c r="LV33" s="26"/>
      <c r="LW33" s="26"/>
      <c r="LX33" s="26"/>
      <c r="LY33" s="26"/>
      <c r="LZ33" s="26"/>
      <c r="MA33" s="26"/>
      <c r="MB33" s="26"/>
      <c r="MC33" s="26"/>
      <c r="MD33" s="26"/>
    </row>
    <row r="34" spans="1:342" x14ac:dyDescent="0.25">
      <c r="A34" s="15"/>
      <c r="B34" s="19" t="s">
        <v>5</v>
      </c>
      <c r="C34" s="87"/>
      <c r="D34" s="88"/>
      <c r="E34" s="26"/>
      <c r="F34" s="79">
        <f>A2+1</f>
        <v>2012</v>
      </c>
      <c r="G34" s="83" t="str">
        <f>IF(regneark!$H$21&gt;0,ROUND(regneark!$I$21,3),"")</f>
        <v/>
      </c>
      <c r="H34" s="26"/>
      <c r="I34" s="26"/>
      <c r="J34" s="26"/>
      <c r="K34" s="26"/>
      <c r="L34" s="26"/>
      <c r="M34" s="29"/>
      <c r="N34" s="29"/>
      <c r="O34" s="29"/>
      <c r="P34" s="29"/>
      <c r="Q34" s="29"/>
      <c r="R34" s="30"/>
      <c r="S34" s="30"/>
      <c r="T34" s="93"/>
      <c r="U34" s="93"/>
      <c r="V34" s="93"/>
      <c r="W34" s="26"/>
      <c r="X34" s="26"/>
      <c r="Y34" s="47"/>
      <c r="Z34" s="52"/>
      <c r="AA34" s="52"/>
      <c r="AB34" s="52"/>
      <c r="AC34" s="52"/>
      <c r="AD34" s="30"/>
      <c r="AE34" s="30"/>
      <c r="AF34" s="93"/>
      <c r="AG34" s="93"/>
      <c r="AH34" s="93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  <c r="JK34" s="26"/>
      <c r="JL34" s="26"/>
      <c r="JM34" s="26"/>
      <c r="JN34" s="26"/>
      <c r="JO34" s="26"/>
      <c r="JP34" s="26"/>
      <c r="JQ34" s="26"/>
      <c r="JR34" s="26"/>
      <c r="JS34" s="26"/>
      <c r="JT34" s="26"/>
      <c r="JU34" s="26"/>
      <c r="JV34" s="26"/>
      <c r="JW34" s="26"/>
      <c r="JX34" s="26"/>
      <c r="JY34" s="26"/>
      <c r="JZ34" s="26"/>
      <c r="KA34" s="26"/>
      <c r="KB34" s="26"/>
      <c r="KC34" s="26"/>
      <c r="KD34" s="26"/>
      <c r="KE34" s="26"/>
      <c r="KF34" s="26"/>
      <c r="KG34" s="26"/>
      <c r="KH34" s="26"/>
      <c r="KI34" s="26"/>
      <c r="KJ34" s="26"/>
      <c r="KK34" s="26"/>
      <c r="KL34" s="26"/>
      <c r="KM34" s="26"/>
      <c r="KN34" s="26"/>
      <c r="KO34" s="26"/>
      <c r="KP34" s="26"/>
      <c r="KQ34" s="26"/>
      <c r="KR34" s="26"/>
      <c r="KS34" s="26"/>
      <c r="KT34" s="26"/>
      <c r="KU34" s="26"/>
      <c r="KV34" s="26"/>
      <c r="KW34" s="26"/>
      <c r="KX34" s="26"/>
      <c r="KY34" s="26"/>
      <c r="KZ34" s="26"/>
      <c r="LA34" s="26"/>
      <c r="LB34" s="26"/>
      <c r="LC34" s="26"/>
      <c r="LD34" s="26"/>
      <c r="LE34" s="26"/>
      <c r="LF34" s="26"/>
      <c r="LG34" s="26"/>
      <c r="LH34" s="26"/>
      <c r="LI34" s="26"/>
      <c r="LJ34" s="26"/>
      <c r="LK34" s="26"/>
      <c r="LL34" s="26"/>
      <c r="LM34" s="26"/>
      <c r="LN34" s="26"/>
      <c r="LO34" s="26"/>
      <c r="LP34" s="26"/>
      <c r="LQ34" s="26"/>
      <c r="LR34" s="26"/>
      <c r="LS34" s="26"/>
      <c r="LT34" s="26"/>
      <c r="LU34" s="26"/>
      <c r="LV34" s="26"/>
      <c r="LW34" s="26"/>
      <c r="LX34" s="26"/>
      <c r="LY34" s="26"/>
      <c r="LZ34" s="26"/>
      <c r="MA34" s="26"/>
      <c r="MB34" s="26"/>
      <c r="MC34" s="26"/>
      <c r="MD34" s="26"/>
    </row>
    <row r="35" spans="1:342" x14ac:dyDescent="0.25">
      <c r="A35" s="15"/>
      <c r="B35" s="19"/>
      <c r="C35" s="87"/>
      <c r="D35" s="88"/>
      <c r="E35" s="26"/>
      <c r="F35" s="79">
        <f>A2+2</f>
        <v>2013</v>
      </c>
      <c r="G35" s="83" t="str">
        <f>IF(regneark!$H$22&gt;0,ROUND(regneark!$I$22,3),"")</f>
        <v/>
      </c>
      <c r="H35" s="26"/>
      <c r="I35" s="26"/>
      <c r="J35" s="26"/>
      <c r="K35" s="26"/>
      <c r="L35" s="26"/>
      <c r="M35" s="47"/>
      <c r="N35" s="52"/>
      <c r="O35" s="52"/>
      <c r="P35" s="52"/>
      <c r="Q35" s="52"/>
      <c r="R35" s="30"/>
      <c r="S35" s="30"/>
      <c r="T35" s="93"/>
      <c r="U35" s="93"/>
      <c r="V35" s="93"/>
      <c r="W35" s="26"/>
      <c r="X35" s="26"/>
      <c r="Y35" s="47"/>
      <c r="Z35" s="52"/>
      <c r="AA35" s="52"/>
      <c r="AB35" s="52"/>
      <c r="AC35" s="52"/>
      <c r="AD35" s="30"/>
      <c r="AE35" s="30"/>
      <c r="AF35" s="93"/>
      <c r="AG35" s="93"/>
      <c r="AH35" s="93"/>
      <c r="AI35" s="26"/>
      <c r="AJ35" s="26"/>
      <c r="AK35" s="26"/>
      <c r="AL35" s="26"/>
      <c r="AM35" s="26"/>
      <c r="AN35" s="93"/>
      <c r="AO35" s="93"/>
      <c r="AP35" s="93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  <c r="LG35" s="26"/>
      <c r="LH35" s="26"/>
      <c r="LI35" s="26"/>
      <c r="LJ35" s="26"/>
      <c r="LK35" s="26"/>
      <c r="LL35" s="26"/>
      <c r="LM35" s="26"/>
      <c r="LN35" s="26"/>
      <c r="LO35" s="26"/>
      <c r="LP35" s="26"/>
      <c r="LQ35" s="26"/>
      <c r="LR35" s="26"/>
      <c r="LS35" s="26"/>
      <c r="LT35" s="26"/>
      <c r="LU35" s="26"/>
      <c r="LV35" s="26"/>
      <c r="LW35" s="26"/>
      <c r="LX35" s="26"/>
      <c r="LY35" s="26"/>
      <c r="LZ35" s="26"/>
      <c r="MA35" s="26"/>
      <c r="MB35" s="26"/>
      <c r="MC35" s="26"/>
      <c r="MD35" s="26"/>
    </row>
    <row r="36" spans="1:342" x14ac:dyDescent="0.25">
      <c r="A36" s="15"/>
      <c r="B36" s="19" t="s">
        <v>6</v>
      </c>
      <c r="C36" s="87"/>
      <c r="D36" s="88"/>
      <c r="E36" s="26"/>
      <c r="F36" s="54">
        <f>A2+3</f>
        <v>2014</v>
      </c>
      <c r="G36" s="83" t="str">
        <f>IF(regneark!$H$23&gt;0,ROUND(regneark!$I$23,3),"")</f>
        <v/>
      </c>
      <c r="H36" s="26"/>
      <c r="I36" s="26"/>
      <c r="J36" s="26"/>
      <c r="K36" s="26"/>
      <c r="L36" s="26"/>
      <c r="M36" s="47"/>
      <c r="N36" s="52"/>
      <c r="O36" s="52"/>
      <c r="P36" s="52"/>
      <c r="Q36" s="52"/>
      <c r="R36" s="30"/>
      <c r="S36" s="30"/>
      <c r="T36" s="93"/>
      <c r="U36" s="93"/>
      <c r="V36" s="93"/>
      <c r="W36" s="26"/>
      <c r="X36" s="26"/>
      <c r="Y36" s="47"/>
      <c r="Z36" s="52"/>
      <c r="AA36" s="52"/>
      <c r="AB36" s="52"/>
      <c r="AC36" s="52"/>
      <c r="AD36" s="30"/>
      <c r="AE36" s="30"/>
      <c r="AF36" s="93"/>
      <c r="AG36" s="93"/>
      <c r="AH36" s="93"/>
      <c r="AI36" s="26"/>
      <c r="AJ36" s="26"/>
      <c r="AK36" s="26"/>
      <c r="AL36" s="26"/>
      <c r="AM36" s="26"/>
      <c r="AN36" s="93"/>
      <c r="AO36" s="93"/>
      <c r="AP36" s="93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  <c r="JK36" s="26"/>
      <c r="JL36" s="26"/>
      <c r="JM36" s="26"/>
      <c r="JN36" s="26"/>
      <c r="JO36" s="26"/>
      <c r="JP36" s="26"/>
      <c r="JQ36" s="26"/>
      <c r="JR36" s="26"/>
      <c r="JS36" s="26"/>
      <c r="JT36" s="26"/>
      <c r="JU36" s="26"/>
      <c r="JV36" s="26"/>
      <c r="JW36" s="26"/>
      <c r="JX36" s="26"/>
      <c r="JY36" s="26"/>
      <c r="JZ36" s="26"/>
      <c r="KA36" s="26"/>
      <c r="KB36" s="26"/>
      <c r="KC36" s="26"/>
      <c r="KD36" s="26"/>
      <c r="KE36" s="26"/>
      <c r="KF36" s="26"/>
      <c r="KG36" s="26"/>
      <c r="KH36" s="26"/>
      <c r="KI36" s="26"/>
      <c r="KJ36" s="26"/>
      <c r="KK36" s="26"/>
      <c r="KL36" s="26"/>
      <c r="KM36" s="26"/>
      <c r="KN36" s="26"/>
      <c r="KO36" s="26"/>
      <c r="KP36" s="26"/>
      <c r="KQ36" s="26"/>
      <c r="KR36" s="26"/>
      <c r="KS36" s="26"/>
      <c r="KT36" s="26"/>
      <c r="KU36" s="26"/>
      <c r="KV36" s="26"/>
      <c r="KW36" s="26"/>
      <c r="KX36" s="26"/>
      <c r="KY36" s="26"/>
      <c r="KZ36" s="26"/>
      <c r="LA36" s="26"/>
      <c r="LB36" s="26"/>
      <c r="LC36" s="26"/>
      <c r="LD36" s="26"/>
      <c r="LE36" s="26"/>
      <c r="LF36" s="26"/>
      <c r="LG36" s="26"/>
      <c r="LH36" s="26"/>
      <c r="LI36" s="26"/>
      <c r="LJ36" s="26"/>
      <c r="LK36" s="26"/>
      <c r="LL36" s="26"/>
      <c r="LM36" s="26"/>
      <c r="LN36" s="26"/>
      <c r="LO36" s="26"/>
      <c r="LP36" s="26"/>
      <c r="LQ36" s="26"/>
      <c r="LR36" s="26"/>
      <c r="LS36" s="26"/>
      <c r="LT36" s="26"/>
      <c r="LU36" s="26"/>
      <c r="LV36" s="26"/>
      <c r="LW36" s="26"/>
      <c r="LX36" s="26"/>
      <c r="LY36" s="26"/>
      <c r="LZ36" s="26"/>
      <c r="MA36" s="26"/>
      <c r="MB36" s="26"/>
      <c r="MC36" s="26"/>
      <c r="MD36" s="26"/>
    </row>
    <row r="37" spans="1:342" x14ac:dyDescent="0.25">
      <c r="A37" s="15"/>
      <c r="B37" s="19"/>
      <c r="C37" s="87"/>
      <c r="D37" s="88"/>
      <c r="E37" s="26"/>
      <c r="F37" s="54">
        <f>A2+4</f>
        <v>2015</v>
      </c>
      <c r="G37" s="83" t="str">
        <f>IF(regneark!$H$24&gt;0,ROUND(regneark!$I$24,3),"")</f>
        <v/>
      </c>
      <c r="H37" s="26"/>
      <c r="I37" s="26"/>
      <c r="J37" s="26"/>
      <c r="K37" s="26"/>
      <c r="L37" s="26"/>
      <c r="M37" s="29"/>
      <c r="N37" s="26"/>
      <c r="O37" s="26"/>
      <c r="P37" s="26"/>
      <c r="Q37" s="26"/>
      <c r="R37" s="30"/>
      <c r="S37" s="30"/>
      <c r="T37" s="93"/>
      <c r="U37" s="93"/>
      <c r="V37" s="93"/>
      <c r="W37" s="26"/>
      <c r="X37" s="26"/>
      <c r="Y37" s="29"/>
      <c r="Z37" s="26"/>
      <c r="AA37" s="26"/>
      <c r="AB37" s="26"/>
      <c r="AC37" s="26"/>
      <c r="AD37" s="30"/>
      <c r="AE37" s="30"/>
      <c r="AF37" s="93"/>
      <c r="AG37" s="93"/>
      <c r="AH37" s="93"/>
      <c r="AI37" s="26"/>
      <c r="AJ37" s="26"/>
      <c r="AK37" s="26"/>
      <c r="AL37" s="26"/>
      <c r="AM37" s="26"/>
      <c r="AN37" s="93"/>
      <c r="AO37" s="93"/>
      <c r="AP37" s="93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  <c r="JK37" s="26"/>
      <c r="JL37" s="26"/>
      <c r="JM37" s="26"/>
      <c r="JN37" s="26"/>
      <c r="JO37" s="26"/>
      <c r="JP37" s="26"/>
      <c r="JQ37" s="26"/>
      <c r="JR37" s="26"/>
      <c r="JS37" s="26"/>
      <c r="JT37" s="26"/>
      <c r="JU37" s="26"/>
      <c r="JV37" s="26"/>
      <c r="JW37" s="26"/>
      <c r="JX37" s="26"/>
      <c r="JY37" s="26"/>
      <c r="JZ37" s="26"/>
      <c r="KA37" s="26"/>
      <c r="KB37" s="26"/>
      <c r="KC37" s="26"/>
      <c r="KD37" s="26"/>
      <c r="KE37" s="26"/>
      <c r="KF37" s="26"/>
      <c r="KG37" s="26"/>
      <c r="KH37" s="26"/>
      <c r="KI37" s="26"/>
      <c r="KJ37" s="26"/>
      <c r="KK37" s="26"/>
      <c r="KL37" s="26"/>
      <c r="KM37" s="26"/>
      <c r="KN37" s="26"/>
      <c r="KO37" s="26"/>
      <c r="KP37" s="26"/>
      <c r="KQ37" s="26"/>
      <c r="KR37" s="26"/>
      <c r="KS37" s="26"/>
      <c r="KT37" s="26"/>
      <c r="KU37" s="26"/>
      <c r="KV37" s="26"/>
      <c r="KW37" s="26"/>
      <c r="KX37" s="26"/>
      <c r="KY37" s="26"/>
      <c r="KZ37" s="26"/>
      <c r="LA37" s="26"/>
      <c r="LB37" s="26"/>
      <c r="LC37" s="26"/>
      <c r="LD37" s="26"/>
      <c r="LE37" s="26"/>
      <c r="LF37" s="26"/>
      <c r="LG37" s="26"/>
      <c r="LH37" s="26"/>
      <c r="LI37" s="26"/>
      <c r="LJ37" s="26"/>
      <c r="LK37" s="26"/>
      <c r="LL37" s="26"/>
      <c r="LM37" s="26"/>
      <c r="LN37" s="26"/>
      <c r="LO37" s="26"/>
      <c r="LP37" s="26"/>
      <c r="LQ37" s="26"/>
      <c r="LR37" s="26"/>
      <c r="LS37" s="26"/>
      <c r="LT37" s="26"/>
      <c r="LU37" s="26"/>
      <c r="LV37" s="26"/>
      <c r="LW37" s="26"/>
      <c r="LX37" s="26"/>
      <c r="LY37" s="26"/>
      <c r="LZ37" s="26"/>
      <c r="MA37" s="26"/>
      <c r="MB37" s="26"/>
      <c r="MC37" s="26"/>
      <c r="MD37" s="26"/>
    </row>
    <row r="38" spans="1:342" x14ac:dyDescent="0.25">
      <c r="A38" s="15"/>
      <c r="B38" s="19" t="s">
        <v>7</v>
      </c>
      <c r="C38" s="87"/>
      <c r="D38" s="88"/>
      <c r="E38" s="26"/>
      <c r="F38" s="54">
        <f>A2+5</f>
        <v>2016</v>
      </c>
      <c r="G38" s="83" t="str">
        <f>IF(regneark!$H$25&gt;0,ROUND(regneark!$I$25,3),"")</f>
        <v/>
      </c>
      <c r="H38" s="26"/>
      <c r="I38" s="26"/>
      <c r="J38" s="26"/>
      <c r="K38" s="26"/>
      <c r="L38" s="26"/>
      <c r="M38" s="61"/>
      <c r="N38" s="28"/>
      <c r="O38" s="28"/>
      <c r="P38" s="28"/>
      <c r="Q38" s="28"/>
      <c r="R38" s="30"/>
      <c r="S38" s="30"/>
      <c r="T38" s="93"/>
      <c r="U38" s="93"/>
      <c r="V38" s="93"/>
      <c r="W38" s="26"/>
      <c r="X38" s="26"/>
      <c r="Y38" s="29"/>
      <c r="Z38" s="26"/>
      <c r="AA38" s="26"/>
      <c r="AB38" s="26"/>
      <c r="AC38" s="26"/>
      <c r="AD38" s="30"/>
      <c r="AE38" s="30"/>
      <c r="AF38" s="93"/>
      <c r="AG38" s="93"/>
      <c r="AH38" s="93"/>
      <c r="AI38" s="26"/>
      <c r="AJ38" s="26"/>
      <c r="AK38" s="26"/>
      <c r="AL38" s="26"/>
      <c r="AM38" s="26"/>
      <c r="AN38" s="93"/>
      <c r="AO38" s="93"/>
      <c r="AP38" s="93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  <c r="LG38" s="26"/>
      <c r="LH38" s="26"/>
      <c r="LI38" s="26"/>
      <c r="LJ38" s="26"/>
      <c r="LK38" s="26"/>
      <c r="LL38" s="26"/>
      <c r="LM38" s="26"/>
      <c r="LN38" s="26"/>
      <c r="LO38" s="26"/>
      <c r="LP38" s="26"/>
      <c r="LQ38" s="26"/>
      <c r="LR38" s="26"/>
      <c r="LS38" s="26"/>
      <c r="LT38" s="26"/>
      <c r="LU38" s="26"/>
      <c r="LV38" s="26"/>
      <c r="LW38" s="26"/>
      <c r="LX38" s="26"/>
      <c r="LY38" s="26"/>
      <c r="LZ38" s="26"/>
      <c r="MA38" s="26"/>
      <c r="MB38" s="26"/>
      <c r="MC38" s="26"/>
      <c r="MD38" s="26"/>
    </row>
    <row r="39" spans="1:342" x14ac:dyDescent="0.25">
      <c r="A39" s="15"/>
      <c r="B39" s="19"/>
      <c r="C39" s="87"/>
      <c r="D39" s="88"/>
      <c r="E39" s="26"/>
      <c r="F39" s="54">
        <f>A2+6</f>
        <v>2017</v>
      </c>
      <c r="G39" s="83" t="str">
        <f>IF(regneark!$H$26&gt;0,ROUND(regneark!$I$26,3),"")</f>
        <v/>
      </c>
      <c r="H39" s="26"/>
      <c r="I39" s="26"/>
      <c r="J39" s="26"/>
      <c r="K39" s="26"/>
      <c r="L39" s="26"/>
      <c r="M39" s="47"/>
      <c r="N39" s="52"/>
      <c r="O39" s="52"/>
      <c r="P39" s="52"/>
      <c r="Q39" s="52"/>
      <c r="R39" s="30"/>
      <c r="S39" s="30"/>
      <c r="T39" s="93"/>
      <c r="U39" s="93"/>
      <c r="V39" s="93"/>
      <c r="W39" s="26"/>
      <c r="X39" s="26"/>
      <c r="Y39" s="29"/>
      <c r="Z39" s="26"/>
      <c r="AA39" s="26"/>
      <c r="AB39" s="26"/>
      <c r="AC39" s="26"/>
      <c r="AD39" s="30"/>
      <c r="AE39" s="30"/>
      <c r="AF39" s="93"/>
      <c r="AG39" s="93"/>
      <c r="AH39" s="93"/>
      <c r="AI39" s="26"/>
      <c r="AJ39" s="26"/>
      <c r="AK39" s="26"/>
      <c r="AL39" s="26"/>
      <c r="AM39" s="26"/>
      <c r="AN39" s="93"/>
      <c r="AO39" s="93"/>
      <c r="AP39" s="93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  <c r="KI39" s="26"/>
      <c r="KJ39" s="26"/>
      <c r="KK39" s="26"/>
      <c r="KL39" s="26"/>
      <c r="KM39" s="26"/>
      <c r="KN39" s="26"/>
      <c r="KO39" s="26"/>
      <c r="KP39" s="26"/>
      <c r="KQ39" s="26"/>
      <c r="KR39" s="26"/>
      <c r="KS39" s="26"/>
      <c r="KT39" s="26"/>
      <c r="KU39" s="26"/>
      <c r="KV39" s="26"/>
      <c r="KW39" s="26"/>
      <c r="KX39" s="26"/>
      <c r="KY39" s="26"/>
      <c r="KZ39" s="26"/>
      <c r="LA39" s="26"/>
      <c r="LB39" s="26"/>
      <c r="LC39" s="26"/>
      <c r="LD39" s="26"/>
      <c r="LE39" s="26"/>
      <c r="LF39" s="26"/>
      <c r="LG39" s="26"/>
      <c r="LH39" s="26"/>
      <c r="LI39" s="26"/>
      <c r="LJ39" s="26"/>
      <c r="LK39" s="26"/>
      <c r="LL39" s="26"/>
      <c r="LM39" s="26"/>
      <c r="LN39" s="26"/>
      <c r="LO39" s="26"/>
      <c r="LP39" s="26"/>
      <c r="LQ39" s="26"/>
      <c r="LR39" s="26"/>
      <c r="LS39" s="26"/>
      <c r="LT39" s="26"/>
      <c r="LU39" s="26"/>
      <c r="LV39" s="26"/>
      <c r="LW39" s="26"/>
      <c r="LX39" s="26"/>
      <c r="LY39" s="26"/>
      <c r="LZ39" s="26"/>
      <c r="MA39" s="26"/>
      <c r="MB39" s="26"/>
      <c r="MC39" s="26"/>
      <c r="MD39" s="26"/>
    </row>
    <row r="40" spans="1:342" x14ac:dyDescent="0.25">
      <c r="A40" s="15"/>
      <c r="B40" s="19" t="s">
        <v>8</v>
      </c>
      <c r="C40" s="87"/>
      <c r="D40" s="88"/>
      <c r="E40" s="26"/>
      <c r="F40" s="54">
        <f>A2+7</f>
        <v>2018</v>
      </c>
      <c r="G40" s="83" t="str">
        <f>IF(regneark!$H$27&gt;0,ROUND(regneark!$I$27,3),"")</f>
        <v/>
      </c>
      <c r="H40" s="26"/>
      <c r="I40" s="26"/>
      <c r="J40" s="26"/>
      <c r="K40" s="26"/>
      <c r="L40" s="26"/>
      <c r="M40" s="47"/>
      <c r="N40" s="52"/>
      <c r="O40" s="52"/>
      <c r="P40" s="52"/>
      <c r="Q40" s="52"/>
      <c r="R40" s="30"/>
      <c r="S40" s="30"/>
      <c r="T40" s="93"/>
      <c r="U40" s="93"/>
      <c r="V40" s="93"/>
      <c r="W40" s="26"/>
      <c r="X40" s="26"/>
      <c r="Y40" s="29"/>
      <c r="Z40" s="26"/>
      <c r="AA40" s="26"/>
      <c r="AB40" s="26"/>
      <c r="AC40" s="26"/>
      <c r="AD40" s="30"/>
      <c r="AE40" s="30"/>
      <c r="AF40" s="93"/>
      <c r="AG40" s="93"/>
      <c r="AH40" s="93"/>
      <c r="AI40" s="26"/>
      <c r="AJ40" s="26"/>
      <c r="AK40" s="26"/>
      <c r="AL40" s="26"/>
      <c r="AM40" s="26"/>
      <c r="AN40" s="93"/>
      <c r="AO40" s="93"/>
      <c r="AP40" s="93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6"/>
      <c r="KR40" s="26"/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6"/>
      <c r="LD40" s="26"/>
      <c r="LE40" s="26"/>
      <c r="LF40" s="26"/>
      <c r="LG40" s="26"/>
      <c r="LH40" s="26"/>
      <c r="LI40" s="26"/>
      <c r="LJ40" s="26"/>
      <c r="LK40" s="26"/>
      <c r="LL40" s="26"/>
      <c r="LM40" s="26"/>
      <c r="LN40" s="26"/>
      <c r="LO40" s="26"/>
      <c r="LP40" s="26"/>
      <c r="LQ40" s="26"/>
      <c r="LR40" s="26"/>
      <c r="LS40" s="26"/>
      <c r="LT40" s="26"/>
      <c r="LU40" s="26"/>
      <c r="LV40" s="26"/>
      <c r="LW40" s="26"/>
      <c r="LX40" s="26"/>
      <c r="LY40" s="26"/>
      <c r="LZ40" s="26"/>
      <c r="MA40" s="26"/>
      <c r="MB40" s="26"/>
      <c r="MC40" s="26"/>
      <c r="MD40" s="26"/>
    </row>
    <row r="41" spans="1:342" x14ac:dyDescent="0.25">
      <c r="A41" s="15"/>
      <c r="B41" s="19"/>
      <c r="C41" s="87"/>
      <c r="D41" s="88"/>
      <c r="E41" s="26"/>
      <c r="F41" s="54">
        <f>A2+8</f>
        <v>2019</v>
      </c>
      <c r="G41" s="83" t="str">
        <f>IF(regneark!$H$28&gt;0,ROUND(regneark!$I$28,3),"")</f>
        <v/>
      </c>
      <c r="H41" s="26"/>
      <c r="I41" s="26"/>
      <c r="J41" s="26"/>
      <c r="K41" s="26"/>
      <c r="L41" s="26"/>
      <c r="M41" s="47"/>
      <c r="N41" s="52"/>
      <c r="O41" s="52"/>
      <c r="P41" s="52"/>
      <c r="Q41" s="52"/>
      <c r="R41" s="30"/>
      <c r="S41" s="30"/>
      <c r="T41" s="93"/>
      <c r="U41" s="93"/>
      <c r="V41" s="9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3"/>
      <c r="AO41" s="93"/>
      <c r="AP41" s="93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  <c r="IX41" s="26"/>
      <c r="IY41" s="26"/>
      <c r="IZ41" s="26"/>
      <c r="JA41" s="26"/>
      <c r="JB41" s="26"/>
      <c r="JC41" s="26"/>
      <c r="JD41" s="26"/>
      <c r="JE41" s="26"/>
      <c r="JF41" s="26"/>
      <c r="JG41" s="26"/>
      <c r="JH41" s="26"/>
      <c r="JI41" s="26"/>
      <c r="JJ41" s="26"/>
      <c r="JK41" s="26"/>
      <c r="JL41" s="26"/>
      <c r="JM41" s="26"/>
      <c r="JN41" s="26"/>
      <c r="JO41" s="26"/>
      <c r="JP41" s="26"/>
      <c r="JQ41" s="26"/>
      <c r="JR41" s="26"/>
      <c r="JS41" s="26"/>
      <c r="JT41" s="26"/>
      <c r="JU41" s="26"/>
      <c r="JV41" s="26"/>
      <c r="JW41" s="26"/>
      <c r="JX41" s="26"/>
      <c r="JY41" s="26"/>
      <c r="JZ41" s="26"/>
      <c r="KA41" s="26"/>
      <c r="KB41" s="26"/>
      <c r="KC41" s="26"/>
      <c r="KD41" s="26"/>
      <c r="KE41" s="26"/>
      <c r="KF41" s="26"/>
      <c r="KG41" s="26"/>
      <c r="KH41" s="26"/>
      <c r="KI41" s="26"/>
      <c r="KJ41" s="26"/>
      <c r="KK41" s="26"/>
      <c r="KL41" s="26"/>
      <c r="KM41" s="26"/>
      <c r="KN41" s="26"/>
      <c r="KO41" s="26"/>
      <c r="KP41" s="26"/>
      <c r="KQ41" s="26"/>
      <c r="KR41" s="26"/>
      <c r="KS41" s="26"/>
      <c r="KT41" s="26"/>
      <c r="KU41" s="26"/>
      <c r="KV41" s="26"/>
      <c r="KW41" s="26"/>
      <c r="KX41" s="26"/>
      <c r="KY41" s="26"/>
      <c r="KZ41" s="26"/>
      <c r="LA41" s="26"/>
      <c r="LB41" s="26"/>
      <c r="LC41" s="26"/>
      <c r="LD41" s="26"/>
      <c r="LE41" s="26"/>
      <c r="LF41" s="26"/>
      <c r="LG41" s="26"/>
      <c r="LH41" s="26"/>
      <c r="LI41" s="26"/>
      <c r="LJ41" s="26"/>
      <c r="LK41" s="26"/>
      <c r="LL41" s="26"/>
      <c r="LM41" s="26"/>
      <c r="LN41" s="26"/>
      <c r="LO41" s="26"/>
      <c r="LP41" s="26"/>
      <c r="LQ41" s="26"/>
      <c r="LR41" s="26"/>
      <c r="LS41" s="26"/>
      <c r="LT41" s="26"/>
      <c r="LU41" s="26"/>
      <c r="LV41" s="26"/>
      <c r="LW41" s="26"/>
      <c r="LX41" s="26"/>
      <c r="LY41" s="26"/>
      <c r="LZ41" s="26"/>
      <c r="MA41" s="26"/>
      <c r="MB41" s="26"/>
      <c r="MC41" s="26"/>
      <c r="MD41" s="26"/>
    </row>
    <row r="42" spans="1:342" x14ac:dyDescent="0.25">
      <c r="A42" s="15"/>
      <c r="B42" s="19" t="s">
        <v>9</v>
      </c>
      <c r="C42" s="87"/>
      <c r="D42" s="88"/>
      <c r="E42" s="26"/>
      <c r="F42" s="54">
        <f>A2+9</f>
        <v>2020</v>
      </c>
      <c r="G42" s="83" t="str">
        <f>IF(regneark!$H$29&gt;0,ROUND(regneark!$I$29,3),"")</f>
        <v/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  <c r="JG42" s="26"/>
      <c r="JH42" s="26"/>
      <c r="JI42" s="26"/>
      <c r="JJ42" s="26"/>
      <c r="JK42" s="26"/>
      <c r="JL42" s="26"/>
      <c r="JM42" s="26"/>
      <c r="JN42" s="26"/>
      <c r="JO42" s="26"/>
      <c r="JP42" s="26"/>
      <c r="JQ42" s="26"/>
      <c r="JR42" s="26"/>
      <c r="JS42" s="26"/>
      <c r="JT42" s="26"/>
      <c r="JU42" s="26"/>
      <c r="JV42" s="26"/>
      <c r="JW42" s="26"/>
      <c r="JX42" s="26"/>
      <c r="JY42" s="26"/>
      <c r="JZ42" s="26"/>
      <c r="KA42" s="26"/>
      <c r="KB42" s="26"/>
      <c r="KC42" s="26"/>
      <c r="KD42" s="26"/>
      <c r="KE42" s="26"/>
      <c r="KF42" s="26"/>
      <c r="KG42" s="26"/>
      <c r="KH42" s="26"/>
      <c r="KI42" s="26"/>
      <c r="KJ42" s="26"/>
      <c r="KK42" s="26"/>
      <c r="KL42" s="26"/>
      <c r="KM42" s="26"/>
      <c r="KN42" s="26"/>
      <c r="KO42" s="26"/>
      <c r="KP42" s="26"/>
      <c r="KQ42" s="26"/>
      <c r="KR42" s="26"/>
      <c r="KS42" s="26"/>
      <c r="KT42" s="26"/>
      <c r="KU42" s="26"/>
      <c r="KV42" s="26"/>
      <c r="KW42" s="26"/>
      <c r="KX42" s="26"/>
      <c r="KY42" s="26"/>
      <c r="KZ42" s="26"/>
      <c r="LA42" s="26"/>
      <c r="LB42" s="26"/>
      <c r="LC42" s="26"/>
      <c r="LD42" s="26"/>
      <c r="LE42" s="26"/>
      <c r="LF42" s="26"/>
      <c r="LG42" s="26"/>
      <c r="LH42" s="26"/>
      <c r="LI42" s="26"/>
      <c r="LJ42" s="26"/>
      <c r="LK42" s="26"/>
      <c r="LL42" s="26"/>
      <c r="LM42" s="26"/>
      <c r="LN42" s="26"/>
      <c r="LO42" s="26"/>
      <c r="LP42" s="26"/>
      <c r="LQ42" s="26"/>
      <c r="LR42" s="26"/>
      <c r="LS42" s="26"/>
      <c r="LT42" s="26"/>
      <c r="LU42" s="26"/>
      <c r="LV42" s="26"/>
      <c r="LW42" s="26"/>
      <c r="LX42" s="26"/>
      <c r="LY42" s="26"/>
      <c r="LZ42" s="26"/>
      <c r="MA42" s="26"/>
      <c r="MB42" s="26"/>
      <c r="MC42" s="26"/>
      <c r="MD42" s="26"/>
    </row>
    <row r="43" spans="1:342" x14ac:dyDescent="0.25">
      <c r="A43" s="15"/>
      <c r="B43" s="19"/>
      <c r="C43" s="87"/>
      <c r="D43" s="88"/>
      <c r="E43" s="26"/>
      <c r="F43" s="54">
        <f>A2+10</f>
        <v>2021</v>
      </c>
      <c r="G43" s="83" t="str">
        <f>IF(regneark!$H$30&gt;0,ROUND(regneark!$I$30,3),"")</f>
        <v/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  <c r="JG43" s="26"/>
      <c r="JH43" s="26"/>
      <c r="JI43" s="26"/>
      <c r="JJ43" s="26"/>
      <c r="JK43" s="26"/>
      <c r="JL43" s="26"/>
      <c r="JM43" s="26"/>
      <c r="JN43" s="26"/>
      <c r="JO43" s="26"/>
      <c r="JP43" s="26"/>
      <c r="JQ43" s="26"/>
      <c r="JR43" s="26"/>
      <c r="JS43" s="26"/>
      <c r="JT43" s="26"/>
      <c r="JU43" s="26"/>
      <c r="JV43" s="26"/>
      <c r="JW43" s="26"/>
      <c r="JX43" s="26"/>
      <c r="JY43" s="26"/>
      <c r="JZ43" s="26"/>
      <c r="KA43" s="26"/>
      <c r="KB43" s="26"/>
      <c r="KC43" s="26"/>
      <c r="KD43" s="26"/>
      <c r="KE43" s="26"/>
      <c r="KF43" s="26"/>
      <c r="KG43" s="26"/>
      <c r="KH43" s="26"/>
      <c r="KI43" s="26"/>
      <c r="KJ43" s="26"/>
      <c r="KK43" s="26"/>
      <c r="KL43" s="26"/>
      <c r="KM43" s="26"/>
      <c r="KN43" s="26"/>
      <c r="KO43" s="26"/>
      <c r="KP43" s="26"/>
      <c r="KQ43" s="26"/>
      <c r="KR43" s="26"/>
      <c r="KS43" s="26"/>
      <c r="KT43" s="26"/>
      <c r="KU43" s="26"/>
      <c r="KV43" s="26"/>
      <c r="KW43" s="26"/>
      <c r="KX43" s="26"/>
      <c r="KY43" s="26"/>
      <c r="KZ43" s="26"/>
      <c r="LA43" s="26"/>
      <c r="LB43" s="26"/>
      <c r="LC43" s="26"/>
      <c r="LD43" s="26"/>
      <c r="LE43" s="26"/>
      <c r="LF43" s="26"/>
      <c r="LG43" s="26"/>
      <c r="LH43" s="26"/>
      <c r="LI43" s="26"/>
      <c r="LJ43" s="26"/>
      <c r="LK43" s="26"/>
      <c r="LL43" s="26"/>
      <c r="LM43" s="26"/>
      <c r="LN43" s="26"/>
      <c r="LO43" s="26"/>
      <c r="LP43" s="26"/>
      <c r="LQ43" s="26"/>
      <c r="LR43" s="26"/>
      <c r="LS43" s="26"/>
      <c r="LT43" s="26"/>
      <c r="LU43" s="26"/>
      <c r="LV43" s="26"/>
      <c r="LW43" s="26"/>
      <c r="LX43" s="26"/>
      <c r="LY43" s="26"/>
      <c r="LZ43" s="26"/>
      <c r="MA43" s="26"/>
      <c r="MB43" s="26"/>
      <c r="MC43" s="26"/>
      <c r="MD43" s="26"/>
    </row>
    <row r="44" spans="1:342" x14ac:dyDescent="0.25">
      <c r="A44" s="15"/>
      <c r="B44" s="19" t="s">
        <v>10</v>
      </c>
      <c r="C44" s="87"/>
      <c r="D44" s="88"/>
      <c r="E44" s="26"/>
      <c r="F44" s="54">
        <f>A2+11</f>
        <v>2022</v>
      </c>
      <c r="G44" s="83" t="str">
        <f>IF(regneark!$H$31&gt;0,ROUND(regneark!$I$31,3),"")</f>
        <v/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  <c r="JK44" s="26"/>
      <c r="JL44" s="26"/>
      <c r="JM44" s="26"/>
      <c r="JN44" s="26"/>
      <c r="JO44" s="26"/>
      <c r="JP44" s="26"/>
      <c r="JQ44" s="26"/>
      <c r="JR44" s="26"/>
      <c r="JS44" s="26"/>
      <c r="JT44" s="26"/>
      <c r="JU44" s="26"/>
      <c r="JV44" s="26"/>
      <c r="JW44" s="26"/>
      <c r="JX44" s="26"/>
      <c r="JY44" s="26"/>
      <c r="JZ44" s="26"/>
      <c r="KA44" s="26"/>
      <c r="KB44" s="26"/>
      <c r="KC44" s="26"/>
      <c r="KD44" s="26"/>
      <c r="KE44" s="26"/>
      <c r="KF44" s="26"/>
      <c r="KG44" s="26"/>
      <c r="KH44" s="26"/>
      <c r="KI44" s="26"/>
      <c r="KJ44" s="26"/>
      <c r="KK44" s="26"/>
      <c r="KL44" s="26"/>
      <c r="KM44" s="26"/>
      <c r="KN44" s="26"/>
      <c r="KO44" s="26"/>
      <c r="KP44" s="26"/>
      <c r="KQ44" s="26"/>
      <c r="KR44" s="26"/>
      <c r="KS44" s="26"/>
      <c r="KT44" s="26"/>
      <c r="KU44" s="26"/>
      <c r="KV44" s="26"/>
      <c r="KW44" s="26"/>
      <c r="KX44" s="26"/>
      <c r="KY44" s="26"/>
      <c r="KZ44" s="26"/>
      <c r="LA44" s="26"/>
      <c r="LB44" s="26"/>
      <c r="LC44" s="26"/>
      <c r="LD44" s="26"/>
      <c r="LE44" s="26"/>
      <c r="LF44" s="26"/>
      <c r="LG44" s="26"/>
      <c r="LH44" s="26"/>
      <c r="LI44" s="26"/>
      <c r="LJ44" s="26"/>
      <c r="LK44" s="26"/>
      <c r="LL44" s="26"/>
      <c r="LM44" s="26"/>
      <c r="LN44" s="26"/>
      <c r="LO44" s="26"/>
      <c r="LP44" s="26"/>
      <c r="LQ44" s="26"/>
      <c r="LR44" s="26"/>
      <c r="LS44" s="26"/>
      <c r="LT44" s="26"/>
      <c r="LU44" s="26"/>
      <c r="LV44" s="26"/>
      <c r="LW44" s="26"/>
      <c r="LX44" s="26"/>
      <c r="LY44" s="26"/>
      <c r="LZ44" s="26"/>
      <c r="MA44" s="26"/>
      <c r="MB44" s="26"/>
      <c r="MC44" s="26"/>
      <c r="MD44" s="26"/>
    </row>
    <row r="45" spans="1:342" x14ac:dyDescent="0.25">
      <c r="A45" s="15"/>
      <c r="B45" s="19"/>
      <c r="C45" s="87"/>
      <c r="D45" s="88"/>
      <c r="E45" s="26"/>
      <c r="F45" s="54">
        <f>A2+12</f>
        <v>2023</v>
      </c>
      <c r="G45" s="83" t="str">
        <f>IF(regneark!$H$32&gt;0,ROUND(regneark!$I$32,3),"")</f>
        <v/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  <c r="KI45" s="26"/>
      <c r="KJ45" s="26"/>
      <c r="KK45" s="26"/>
      <c r="KL45" s="26"/>
      <c r="KM45" s="26"/>
      <c r="KN45" s="26"/>
      <c r="KO45" s="26"/>
      <c r="KP45" s="26"/>
      <c r="KQ45" s="26"/>
      <c r="KR45" s="26"/>
      <c r="KS45" s="26"/>
      <c r="KT45" s="26"/>
      <c r="KU45" s="26"/>
      <c r="KV45" s="26"/>
      <c r="KW45" s="26"/>
      <c r="KX45" s="26"/>
      <c r="KY45" s="26"/>
      <c r="KZ45" s="26"/>
      <c r="LA45" s="26"/>
      <c r="LB45" s="26"/>
      <c r="LC45" s="26"/>
      <c r="LD45" s="26"/>
      <c r="LE45" s="26"/>
      <c r="LF45" s="26"/>
      <c r="LG45" s="26"/>
      <c r="LH45" s="26"/>
      <c r="LI45" s="26"/>
      <c r="LJ45" s="26"/>
      <c r="LK45" s="26"/>
      <c r="LL45" s="26"/>
      <c r="LM45" s="26"/>
      <c r="LN45" s="26"/>
      <c r="LO45" s="26"/>
      <c r="LP45" s="26"/>
      <c r="LQ45" s="26"/>
      <c r="LR45" s="26"/>
      <c r="LS45" s="26"/>
      <c r="LT45" s="26"/>
      <c r="LU45" s="26"/>
      <c r="LV45" s="26"/>
      <c r="LW45" s="26"/>
      <c r="LX45" s="26"/>
      <c r="LY45" s="26"/>
      <c r="LZ45" s="26"/>
      <c r="MA45" s="26"/>
      <c r="MB45" s="26"/>
      <c r="MC45" s="26"/>
      <c r="MD45" s="26"/>
    </row>
    <row r="46" spans="1:342" x14ac:dyDescent="0.25">
      <c r="A46" s="15"/>
      <c r="B46" s="19" t="s">
        <v>11</v>
      </c>
      <c r="C46" s="87"/>
      <c r="D46" s="88"/>
      <c r="E46" s="26"/>
      <c r="F46" s="54">
        <f>A2+13</f>
        <v>2024</v>
      </c>
      <c r="G46" s="83" t="str">
        <f>IF(regneark!$H$33&gt;0,ROUND(regneark!$I$33,3),"")</f>
        <v/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  <c r="IX46" s="26"/>
      <c r="IY46" s="26"/>
      <c r="IZ46" s="26"/>
      <c r="JA46" s="26"/>
      <c r="JB46" s="26"/>
      <c r="JC46" s="26"/>
      <c r="JD46" s="26"/>
      <c r="JE46" s="26"/>
      <c r="JF46" s="26"/>
      <c r="JG46" s="26"/>
      <c r="JH46" s="26"/>
      <c r="JI46" s="26"/>
      <c r="JJ46" s="26"/>
      <c r="JK46" s="26"/>
      <c r="JL46" s="26"/>
      <c r="JM46" s="26"/>
      <c r="JN46" s="26"/>
      <c r="JO46" s="26"/>
      <c r="JP46" s="26"/>
      <c r="JQ46" s="26"/>
      <c r="JR46" s="26"/>
      <c r="JS46" s="26"/>
      <c r="JT46" s="26"/>
      <c r="JU46" s="26"/>
      <c r="JV46" s="26"/>
      <c r="JW46" s="26"/>
      <c r="JX46" s="26"/>
      <c r="JY46" s="26"/>
      <c r="JZ46" s="26"/>
      <c r="KA46" s="26"/>
      <c r="KB46" s="26"/>
      <c r="KC46" s="26"/>
      <c r="KD46" s="26"/>
      <c r="KE46" s="26"/>
      <c r="KF46" s="26"/>
      <c r="KG46" s="26"/>
      <c r="KH46" s="26"/>
      <c r="KI46" s="26"/>
      <c r="KJ46" s="26"/>
      <c r="KK46" s="26"/>
      <c r="KL46" s="26"/>
      <c r="KM46" s="26"/>
      <c r="KN46" s="26"/>
      <c r="KO46" s="26"/>
      <c r="KP46" s="26"/>
      <c r="KQ46" s="26"/>
      <c r="KR46" s="26"/>
      <c r="KS46" s="26"/>
      <c r="KT46" s="26"/>
      <c r="KU46" s="26"/>
      <c r="KV46" s="26"/>
      <c r="KW46" s="26"/>
      <c r="KX46" s="26"/>
      <c r="KY46" s="26"/>
      <c r="KZ46" s="26"/>
      <c r="LA46" s="26"/>
      <c r="LB46" s="26"/>
      <c r="LC46" s="26"/>
      <c r="LD46" s="26"/>
      <c r="LE46" s="26"/>
      <c r="LF46" s="26"/>
      <c r="LG46" s="26"/>
      <c r="LH46" s="26"/>
      <c r="LI46" s="26"/>
      <c r="LJ46" s="26"/>
      <c r="LK46" s="26"/>
      <c r="LL46" s="26"/>
      <c r="LM46" s="26"/>
      <c r="LN46" s="26"/>
      <c r="LO46" s="26"/>
      <c r="LP46" s="26"/>
      <c r="LQ46" s="26"/>
      <c r="LR46" s="26"/>
      <c r="LS46" s="26"/>
      <c r="LT46" s="26"/>
      <c r="LU46" s="26"/>
      <c r="LV46" s="26"/>
      <c r="LW46" s="26"/>
      <c r="LX46" s="26"/>
      <c r="LY46" s="26"/>
      <c r="LZ46" s="26"/>
      <c r="MA46" s="26"/>
      <c r="MB46" s="26"/>
      <c r="MC46" s="26"/>
      <c r="MD46" s="26"/>
    </row>
    <row r="47" spans="1:342" ht="13" thickBot="1" x14ac:dyDescent="0.3">
      <c r="A47" s="15"/>
      <c r="B47" s="19"/>
      <c r="C47" s="87"/>
      <c r="D47" s="88"/>
      <c r="E47" s="26"/>
      <c r="F47" s="55">
        <f>A2+14</f>
        <v>2025</v>
      </c>
      <c r="G47" s="84" t="str">
        <f>IF(regneark!$H$34&gt;0,ROUND(regneark!$I$34,3),"")</f>
        <v/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  <c r="JK47" s="26"/>
      <c r="JL47" s="26"/>
      <c r="JM47" s="26"/>
      <c r="JN47" s="26"/>
      <c r="JO47" s="26"/>
      <c r="JP47" s="26"/>
      <c r="JQ47" s="26"/>
      <c r="JR47" s="26"/>
      <c r="JS47" s="26"/>
      <c r="JT47" s="26"/>
      <c r="JU47" s="26"/>
      <c r="JV47" s="26"/>
      <c r="JW47" s="26"/>
      <c r="JX47" s="26"/>
      <c r="JY47" s="26"/>
      <c r="JZ47" s="26"/>
      <c r="KA47" s="26"/>
      <c r="KB47" s="26"/>
      <c r="KC47" s="26"/>
      <c r="KD47" s="26"/>
      <c r="KE47" s="26"/>
      <c r="KF47" s="26"/>
      <c r="KG47" s="26"/>
      <c r="KH47" s="26"/>
      <c r="KI47" s="26"/>
      <c r="KJ47" s="26"/>
      <c r="KK47" s="26"/>
      <c r="KL47" s="26"/>
      <c r="KM47" s="26"/>
      <c r="KN47" s="26"/>
      <c r="KO47" s="26"/>
      <c r="KP47" s="26"/>
      <c r="KQ47" s="26"/>
      <c r="KR47" s="26"/>
      <c r="KS47" s="26"/>
      <c r="KT47" s="26"/>
      <c r="KU47" s="26"/>
      <c r="KV47" s="26"/>
      <c r="KW47" s="26"/>
      <c r="KX47" s="26"/>
      <c r="KY47" s="26"/>
      <c r="KZ47" s="26"/>
      <c r="LA47" s="26"/>
      <c r="LB47" s="26"/>
      <c r="LC47" s="26"/>
      <c r="LD47" s="26"/>
      <c r="LE47" s="26"/>
      <c r="LF47" s="26"/>
      <c r="LG47" s="26"/>
      <c r="LH47" s="26"/>
      <c r="LI47" s="26"/>
      <c r="LJ47" s="26"/>
      <c r="LK47" s="26"/>
      <c r="LL47" s="26"/>
      <c r="LM47" s="26"/>
      <c r="LN47" s="26"/>
      <c r="LO47" s="26"/>
      <c r="LP47" s="26"/>
      <c r="LQ47" s="26"/>
      <c r="LR47" s="26"/>
      <c r="LS47" s="26"/>
      <c r="LT47" s="26"/>
      <c r="LU47" s="26"/>
      <c r="LV47" s="26"/>
      <c r="LW47" s="26"/>
      <c r="LX47" s="26"/>
      <c r="LY47" s="26"/>
      <c r="LZ47" s="26"/>
      <c r="MA47" s="26"/>
      <c r="MB47" s="26"/>
      <c r="MC47" s="26"/>
      <c r="MD47" s="26"/>
    </row>
    <row r="48" spans="1:342" x14ac:dyDescent="0.25">
      <c r="A48" s="15"/>
      <c r="B48" s="20" t="s">
        <v>12</v>
      </c>
      <c r="C48" s="87"/>
      <c r="D48" s="88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  <c r="IX48" s="26"/>
      <c r="IY48" s="26"/>
      <c r="IZ48" s="26"/>
      <c r="JA48" s="26"/>
      <c r="JB48" s="26"/>
      <c r="JC48" s="26"/>
      <c r="JD48" s="26"/>
      <c r="JE48" s="26"/>
      <c r="JF48" s="26"/>
      <c r="JG48" s="26"/>
      <c r="JH48" s="26"/>
      <c r="JI48" s="26"/>
      <c r="JJ48" s="26"/>
      <c r="JK48" s="26"/>
      <c r="JL48" s="26"/>
      <c r="JM48" s="26"/>
      <c r="JN48" s="26"/>
      <c r="JO48" s="26"/>
      <c r="JP48" s="26"/>
      <c r="JQ48" s="26"/>
      <c r="JR48" s="26"/>
      <c r="JS48" s="26"/>
      <c r="JT48" s="26"/>
      <c r="JU48" s="26"/>
      <c r="JV48" s="26"/>
      <c r="JW48" s="26"/>
      <c r="JX48" s="26"/>
      <c r="JY48" s="26"/>
      <c r="JZ48" s="26"/>
      <c r="KA48" s="26"/>
      <c r="KB48" s="26"/>
      <c r="KC48" s="26"/>
      <c r="KD48" s="26"/>
      <c r="KE48" s="26"/>
      <c r="KF48" s="26"/>
      <c r="KG48" s="26"/>
      <c r="KH48" s="26"/>
      <c r="KI48" s="26"/>
      <c r="KJ48" s="26"/>
      <c r="KK48" s="26"/>
      <c r="KL48" s="26"/>
      <c r="KM48" s="26"/>
      <c r="KN48" s="26"/>
      <c r="KO48" s="26"/>
      <c r="KP48" s="26"/>
      <c r="KQ48" s="26"/>
      <c r="KR48" s="26"/>
      <c r="KS48" s="26"/>
      <c r="KT48" s="26"/>
      <c r="KU48" s="26"/>
      <c r="KV48" s="26"/>
      <c r="KW48" s="26"/>
      <c r="KX48" s="26"/>
      <c r="KY48" s="26"/>
      <c r="KZ48" s="26"/>
      <c r="LA48" s="26"/>
      <c r="LB48" s="26"/>
      <c r="LC48" s="26"/>
      <c r="LD48" s="26"/>
      <c r="LE48" s="26"/>
      <c r="LF48" s="26"/>
      <c r="LG48" s="26"/>
      <c r="LH48" s="26"/>
      <c r="LI48" s="26"/>
      <c r="LJ48" s="26"/>
      <c r="LK48" s="26"/>
      <c r="LL48" s="26"/>
      <c r="LM48" s="26"/>
      <c r="LN48" s="26"/>
      <c r="LO48" s="26"/>
      <c r="LP48" s="26"/>
      <c r="LQ48" s="26"/>
      <c r="LR48" s="26"/>
      <c r="LS48" s="26"/>
      <c r="LT48" s="26"/>
      <c r="LU48" s="26"/>
      <c r="LV48" s="26"/>
      <c r="LW48" s="26"/>
      <c r="LX48" s="26"/>
      <c r="LY48" s="26"/>
      <c r="LZ48" s="26"/>
      <c r="MA48" s="26"/>
      <c r="MB48" s="26"/>
      <c r="MC48" s="26"/>
      <c r="MD48" s="26"/>
    </row>
    <row r="49" spans="1:342" x14ac:dyDescent="0.25">
      <c r="A49" s="15"/>
      <c r="B49" s="21"/>
      <c r="C49" s="87"/>
      <c r="D49" s="88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  <c r="IX49" s="26"/>
      <c r="IY49" s="26"/>
      <c r="IZ49" s="26"/>
      <c r="JA49" s="26"/>
      <c r="JB49" s="26"/>
      <c r="JC49" s="26"/>
      <c r="JD49" s="26"/>
      <c r="JE49" s="26"/>
      <c r="JF49" s="26"/>
      <c r="JG49" s="26"/>
      <c r="JH49" s="26"/>
      <c r="JI49" s="26"/>
      <c r="JJ49" s="26"/>
      <c r="JK49" s="26"/>
      <c r="JL49" s="26"/>
      <c r="JM49" s="26"/>
      <c r="JN49" s="26"/>
      <c r="JO49" s="26"/>
      <c r="JP49" s="26"/>
      <c r="JQ49" s="26"/>
      <c r="JR49" s="26"/>
      <c r="JS49" s="26"/>
      <c r="JT49" s="26"/>
      <c r="JU49" s="26"/>
      <c r="JV49" s="26"/>
      <c r="JW49" s="26"/>
      <c r="JX49" s="26"/>
      <c r="JY49" s="26"/>
      <c r="JZ49" s="26"/>
      <c r="KA49" s="26"/>
      <c r="KB49" s="26"/>
      <c r="KC49" s="26"/>
      <c r="KD49" s="26"/>
      <c r="KE49" s="26"/>
      <c r="KF49" s="26"/>
      <c r="KG49" s="26"/>
      <c r="KH49" s="26"/>
      <c r="KI49" s="26"/>
      <c r="KJ49" s="26"/>
      <c r="KK49" s="26"/>
      <c r="KL49" s="26"/>
      <c r="KM49" s="26"/>
      <c r="KN49" s="26"/>
      <c r="KO49" s="26"/>
      <c r="KP49" s="26"/>
      <c r="KQ49" s="26"/>
      <c r="KR49" s="26"/>
      <c r="KS49" s="26"/>
      <c r="KT49" s="26"/>
      <c r="KU49" s="26"/>
      <c r="KV49" s="26"/>
      <c r="KW49" s="26"/>
      <c r="KX49" s="26"/>
      <c r="KY49" s="26"/>
      <c r="KZ49" s="26"/>
      <c r="LA49" s="26"/>
      <c r="LB49" s="26"/>
      <c r="LC49" s="26"/>
      <c r="LD49" s="26"/>
      <c r="LE49" s="26"/>
      <c r="LF49" s="26"/>
      <c r="LG49" s="26"/>
      <c r="LH49" s="26"/>
      <c r="LI49" s="26"/>
      <c r="LJ49" s="26"/>
      <c r="LK49" s="26"/>
      <c r="LL49" s="26"/>
      <c r="LM49" s="26"/>
      <c r="LN49" s="26"/>
      <c r="LO49" s="26"/>
      <c r="LP49" s="26"/>
      <c r="LQ49" s="26"/>
      <c r="LR49" s="26"/>
      <c r="LS49" s="26"/>
      <c r="LT49" s="26"/>
      <c r="LU49" s="26"/>
      <c r="LV49" s="26"/>
      <c r="LW49" s="26"/>
      <c r="LX49" s="26"/>
      <c r="LY49" s="26"/>
      <c r="LZ49" s="26"/>
      <c r="MA49" s="26"/>
      <c r="MB49" s="26"/>
      <c r="MC49" s="26"/>
      <c r="MD49" s="26"/>
    </row>
    <row r="50" spans="1:342" ht="13" x14ac:dyDescent="0.3">
      <c r="A50" s="45">
        <f>A2+2</f>
        <v>2013</v>
      </c>
      <c r="B50" s="19" t="s">
        <v>13</v>
      </c>
      <c r="C50" s="87"/>
      <c r="D50" s="88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  <c r="JK50" s="26"/>
      <c r="JL50" s="26"/>
      <c r="JM50" s="26"/>
      <c r="JN50" s="26"/>
      <c r="JO50" s="26"/>
      <c r="JP50" s="26"/>
      <c r="JQ50" s="26"/>
      <c r="JR50" s="26"/>
      <c r="JS50" s="26"/>
      <c r="JT50" s="26"/>
      <c r="JU50" s="26"/>
      <c r="JV50" s="26"/>
      <c r="JW50" s="26"/>
      <c r="JX50" s="26"/>
      <c r="JY50" s="26"/>
      <c r="JZ50" s="26"/>
      <c r="KA50" s="26"/>
      <c r="KB50" s="26"/>
      <c r="KC50" s="26"/>
      <c r="KD50" s="26"/>
      <c r="KE50" s="26"/>
      <c r="KF50" s="26"/>
      <c r="KG50" s="26"/>
      <c r="KH50" s="26"/>
      <c r="KI50" s="26"/>
      <c r="KJ50" s="26"/>
      <c r="KK50" s="26"/>
      <c r="KL50" s="26"/>
      <c r="KM50" s="26"/>
      <c r="KN50" s="26"/>
      <c r="KO50" s="26"/>
      <c r="KP50" s="26"/>
      <c r="KQ50" s="26"/>
      <c r="KR50" s="26"/>
      <c r="KS50" s="26"/>
      <c r="KT50" s="26"/>
      <c r="KU50" s="26"/>
      <c r="KV50" s="26"/>
      <c r="KW50" s="26"/>
      <c r="KX50" s="26"/>
      <c r="KY50" s="26"/>
      <c r="KZ50" s="26"/>
      <c r="LA50" s="26"/>
      <c r="LB50" s="26"/>
      <c r="LC50" s="26"/>
      <c r="LD50" s="26"/>
      <c r="LE50" s="26"/>
      <c r="LF50" s="26"/>
      <c r="LG50" s="26"/>
      <c r="LH50" s="26"/>
      <c r="LI50" s="26"/>
      <c r="LJ50" s="26"/>
      <c r="LK50" s="26"/>
      <c r="LL50" s="26"/>
      <c r="LM50" s="26"/>
      <c r="LN50" s="26"/>
      <c r="LO50" s="26"/>
      <c r="LP50" s="26"/>
      <c r="LQ50" s="26"/>
      <c r="LR50" s="26"/>
      <c r="LS50" s="26"/>
      <c r="LT50" s="26"/>
      <c r="LU50" s="26"/>
      <c r="LV50" s="26"/>
      <c r="LW50" s="26"/>
      <c r="LX50" s="26"/>
      <c r="LY50" s="26"/>
      <c r="LZ50" s="26"/>
      <c r="MA50" s="26"/>
      <c r="MB50" s="26"/>
      <c r="MC50" s="26"/>
      <c r="MD50" s="26"/>
    </row>
    <row r="51" spans="1:342" x14ac:dyDescent="0.25">
      <c r="A51" s="15"/>
      <c r="B51" s="19"/>
      <c r="C51" s="87"/>
      <c r="D51" s="88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  <c r="IX51" s="26"/>
      <c r="IY51" s="26"/>
      <c r="IZ51" s="26"/>
      <c r="JA51" s="26"/>
      <c r="JB51" s="26"/>
      <c r="JC51" s="26"/>
      <c r="JD51" s="26"/>
      <c r="JE51" s="26"/>
      <c r="JF51" s="26"/>
      <c r="JG51" s="26"/>
      <c r="JH51" s="26"/>
      <c r="JI51" s="26"/>
      <c r="JJ51" s="26"/>
      <c r="JK51" s="26"/>
      <c r="JL51" s="26"/>
      <c r="JM51" s="26"/>
      <c r="JN51" s="26"/>
      <c r="JO51" s="26"/>
      <c r="JP51" s="26"/>
      <c r="JQ51" s="26"/>
      <c r="JR51" s="26"/>
      <c r="JS51" s="26"/>
      <c r="JT51" s="26"/>
      <c r="JU51" s="26"/>
      <c r="JV51" s="26"/>
      <c r="JW51" s="26"/>
      <c r="JX51" s="26"/>
      <c r="JY51" s="26"/>
      <c r="JZ51" s="26"/>
      <c r="KA51" s="26"/>
      <c r="KB51" s="26"/>
      <c r="KC51" s="26"/>
      <c r="KD51" s="26"/>
      <c r="KE51" s="26"/>
      <c r="KF51" s="26"/>
      <c r="KG51" s="26"/>
      <c r="KH51" s="26"/>
      <c r="KI51" s="26"/>
      <c r="KJ51" s="26"/>
      <c r="KK51" s="26"/>
      <c r="KL51" s="26"/>
      <c r="KM51" s="26"/>
      <c r="KN51" s="26"/>
      <c r="KO51" s="26"/>
      <c r="KP51" s="26"/>
      <c r="KQ51" s="26"/>
      <c r="KR51" s="26"/>
      <c r="KS51" s="26"/>
      <c r="KT51" s="26"/>
      <c r="KU51" s="26"/>
      <c r="KV51" s="26"/>
      <c r="KW51" s="26"/>
      <c r="KX51" s="26"/>
      <c r="KY51" s="26"/>
      <c r="KZ51" s="26"/>
      <c r="LA51" s="26"/>
      <c r="LB51" s="26"/>
      <c r="LC51" s="26"/>
      <c r="LD51" s="26"/>
      <c r="LE51" s="26"/>
      <c r="LF51" s="26"/>
      <c r="LG51" s="26"/>
      <c r="LH51" s="26"/>
      <c r="LI51" s="26"/>
      <c r="LJ51" s="26"/>
      <c r="LK51" s="26"/>
      <c r="LL51" s="26"/>
      <c r="LM51" s="26"/>
      <c r="LN51" s="26"/>
      <c r="LO51" s="26"/>
      <c r="LP51" s="26"/>
      <c r="LQ51" s="26"/>
      <c r="LR51" s="26"/>
      <c r="LS51" s="26"/>
      <c r="LT51" s="26"/>
      <c r="LU51" s="26"/>
      <c r="LV51" s="26"/>
      <c r="LW51" s="26"/>
      <c r="LX51" s="26"/>
      <c r="LY51" s="26"/>
      <c r="LZ51" s="26"/>
      <c r="MA51" s="26"/>
      <c r="MB51" s="26"/>
      <c r="MC51" s="26"/>
      <c r="MD51" s="26"/>
    </row>
    <row r="52" spans="1:342" x14ac:dyDescent="0.25">
      <c r="A52" s="15"/>
      <c r="B52" s="19" t="s">
        <v>2</v>
      </c>
      <c r="C52" s="87"/>
      <c r="D52" s="88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  <c r="IX52" s="26"/>
      <c r="IY52" s="26"/>
      <c r="IZ52" s="26"/>
      <c r="JA52" s="26"/>
      <c r="JB52" s="26"/>
      <c r="JC52" s="26"/>
      <c r="JD52" s="26"/>
      <c r="JE52" s="26"/>
      <c r="JF52" s="26"/>
      <c r="JG52" s="26"/>
      <c r="JH52" s="26"/>
      <c r="JI52" s="26"/>
      <c r="JJ52" s="26"/>
      <c r="JK52" s="26"/>
      <c r="JL52" s="26"/>
      <c r="JM52" s="26"/>
      <c r="JN52" s="26"/>
      <c r="JO52" s="26"/>
      <c r="JP52" s="26"/>
      <c r="JQ52" s="26"/>
      <c r="JR52" s="26"/>
      <c r="JS52" s="26"/>
      <c r="JT52" s="26"/>
      <c r="JU52" s="26"/>
      <c r="JV52" s="26"/>
      <c r="JW52" s="26"/>
      <c r="JX52" s="26"/>
      <c r="JY52" s="26"/>
      <c r="JZ52" s="26"/>
      <c r="KA52" s="26"/>
      <c r="KB52" s="26"/>
      <c r="KC52" s="26"/>
      <c r="KD52" s="26"/>
      <c r="KE52" s="26"/>
      <c r="KF52" s="26"/>
      <c r="KG52" s="26"/>
      <c r="KH52" s="26"/>
      <c r="KI52" s="26"/>
      <c r="KJ52" s="26"/>
      <c r="KK52" s="26"/>
      <c r="KL52" s="26"/>
      <c r="KM52" s="26"/>
      <c r="KN52" s="26"/>
      <c r="KO52" s="26"/>
      <c r="KP52" s="26"/>
      <c r="KQ52" s="26"/>
      <c r="KR52" s="26"/>
      <c r="KS52" s="26"/>
      <c r="KT52" s="26"/>
      <c r="KU52" s="26"/>
      <c r="KV52" s="26"/>
      <c r="KW52" s="26"/>
      <c r="KX52" s="26"/>
      <c r="KY52" s="26"/>
      <c r="KZ52" s="26"/>
      <c r="LA52" s="26"/>
      <c r="LB52" s="26"/>
      <c r="LC52" s="26"/>
      <c r="LD52" s="26"/>
      <c r="LE52" s="26"/>
      <c r="LF52" s="26"/>
      <c r="LG52" s="26"/>
      <c r="LH52" s="26"/>
      <c r="LI52" s="26"/>
      <c r="LJ52" s="26"/>
      <c r="LK52" s="26"/>
      <c r="LL52" s="26"/>
      <c r="LM52" s="26"/>
      <c r="LN52" s="26"/>
      <c r="LO52" s="26"/>
      <c r="LP52" s="26"/>
      <c r="LQ52" s="26"/>
      <c r="LR52" s="26"/>
      <c r="LS52" s="26"/>
      <c r="LT52" s="26"/>
      <c r="LU52" s="26"/>
      <c r="LV52" s="26"/>
      <c r="LW52" s="26"/>
      <c r="LX52" s="26"/>
      <c r="LY52" s="26"/>
      <c r="LZ52" s="26"/>
      <c r="MA52" s="26"/>
      <c r="MB52" s="26"/>
      <c r="MC52" s="26"/>
      <c r="MD52" s="26"/>
    </row>
    <row r="53" spans="1:342" x14ac:dyDescent="0.25">
      <c r="A53" s="15"/>
      <c r="B53" s="19"/>
      <c r="C53" s="87"/>
      <c r="D53" s="88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  <c r="HW53" s="26"/>
      <c r="HX53" s="26"/>
      <c r="HY53" s="26"/>
      <c r="HZ53" s="26"/>
      <c r="IA53" s="26"/>
      <c r="IB53" s="26"/>
      <c r="IC53" s="26"/>
      <c r="ID53" s="26"/>
      <c r="IE53" s="26"/>
      <c r="IF53" s="26"/>
      <c r="IG53" s="26"/>
      <c r="IH53" s="26"/>
      <c r="II53" s="26"/>
      <c r="IJ53" s="26"/>
      <c r="IK53" s="26"/>
      <c r="IL53" s="26"/>
      <c r="IM53" s="26"/>
      <c r="IN53" s="26"/>
      <c r="IO53" s="26"/>
      <c r="IP53" s="26"/>
      <c r="IQ53" s="26"/>
      <c r="IR53" s="26"/>
      <c r="IS53" s="26"/>
      <c r="IT53" s="26"/>
      <c r="IU53" s="26"/>
      <c r="IV53" s="26"/>
      <c r="IW53" s="26"/>
      <c r="IX53" s="26"/>
      <c r="IY53" s="26"/>
      <c r="IZ53" s="26"/>
      <c r="JA53" s="26"/>
      <c r="JB53" s="26"/>
      <c r="JC53" s="26"/>
      <c r="JD53" s="26"/>
      <c r="JE53" s="26"/>
      <c r="JF53" s="26"/>
      <c r="JG53" s="26"/>
      <c r="JH53" s="26"/>
      <c r="JI53" s="26"/>
      <c r="JJ53" s="26"/>
      <c r="JK53" s="26"/>
      <c r="JL53" s="26"/>
      <c r="JM53" s="26"/>
      <c r="JN53" s="26"/>
      <c r="JO53" s="26"/>
      <c r="JP53" s="26"/>
      <c r="JQ53" s="26"/>
      <c r="JR53" s="26"/>
      <c r="JS53" s="26"/>
      <c r="JT53" s="26"/>
      <c r="JU53" s="26"/>
      <c r="JV53" s="26"/>
      <c r="JW53" s="26"/>
      <c r="JX53" s="26"/>
      <c r="JY53" s="26"/>
      <c r="JZ53" s="26"/>
      <c r="KA53" s="26"/>
      <c r="KB53" s="26"/>
      <c r="KC53" s="26"/>
      <c r="KD53" s="26"/>
      <c r="KE53" s="26"/>
      <c r="KF53" s="26"/>
      <c r="KG53" s="26"/>
      <c r="KH53" s="26"/>
      <c r="KI53" s="26"/>
      <c r="KJ53" s="26"/>
      <c r="KK53" s="26"/>
      <c r="KL53" s="26"/>
      <c r="KM53" s="26"/>
      <c r="KN53" s="26"/>
      <c r="KO53" s="26"/>
      <c r="KP53" s="26"/>
      <c r="KQ53" s="26"/>
      <c r="KR53" s="26"/>
      <c r="KS53" s="26"/>
      <c r="KT53" s="26"/>
      <c r="KU53" s="26"/>
      <c r="KV53" s="26"/>
      <c r="KW53" s="26"/>
      <c r="KX53" s="26"/>
      <c r="KY53" s="26"/>
      <c r="KZ53" s="26"/>
      <c r="LA53" s="26"/>
      <c r="LB53" s="26"/>
      <c r="LC53" s="26"/>
      <c r="LD53" s="26"/>
      <c r="LE53" s="26"/>
      <c r="LF53" s="26"/>
      <c r="LG53" s="26"/>
      <c r="LH53" s="26"/>
      <c r="LI53" s="26"/>
      <c r="LJ53" s="26"/>
      <c r="LK53" s="26"/>
      <c r="LL53" s="26"/>
      <c r="LM53" s="26"/>
      <c r="LN53" s="26"/>
      <c r="LO53" s="26"/>
      <c r="LP53" s="26"/>
      <c r="LQ53" s="26"/>
      <c r="LR53" s="26"/>
      <c r="LS53" s="26"/>
      <c r="LT53" s="26"/>
      <c r="LU53" s="26"/>
      <c r="LV53" s="26"/>
      <c r="LW53" s="26"/>
      <c r="LX53" s="26"/>
      <c r="LY53" s="26"/>
      <c r="LZ53" s="26"/>
      <c r="MA53" s="26"/>
      <c r="MB53" s="26"/>
      <c r="MC53" s="26"/>
      <c r="MD53" s="26"/>
    </row>
    <row r="54" spans="1:342" x14ac:dyDescent="0.25">
      <c r="A54" s="15"/>
      <c r="B54" s="19" t="s">
        <v>3</v>
      </c>
      <c r="C54" s="87"/>
      <c r="D54" s="88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  <c r="IM54" s="26"/>
      <c r="IN54" s="26"/>
      <c r="IO54" s="26"/>
      <c r="IP54" s="26"/>
      <c r="IQ54" s="26"/>
      <c r="IR54" s="26"/>
      <c r="IS54" s="26"/>
      <c r="IT54" s="26"/>
      <c r="IU54" s="26"/>
      <c r="IV54" s="26"/>
      <c r="IW54" s="26"/>
      <c r="IX54" s="26"/>
      <c r="IY54" s="26"/>
      <c r="IZ54" s="26"/>
      <c r="JA54" s="26"/>
      <c r="JB54" s="26"/>
      <c r="JC54" s="26"/>
      <c r="JD54" s="26"/>
      <c r="JE54" s="26"/>
      <c r="JF54" s="26"/>
      <c r="JG54" s="26"/>
      <c r="JH54" s="26"/>
      <c r="JI54" s="26"/>
      <c r="JJ54" s="26"/>
      <c r="JK54" s="26"/>
      <c r="JL54" s="26"/>
      <c r="JM54" s="26"/>
      <c r="JN54" s="26"/>
      <c r="JO54" s="26"/>
      <c r="JP54" s="26"/>
      <c r="JQ54" s="26"/>
      <c r="JR54" s="26"/>
      <c r="JS54" s="26"/>
      <c r="JT54" s="26"/>
      <c r="JU54" s="26"/>
      <c r="JV54" s="26"/>
      <c r="JW54" s="26"/>
      <c r="JX54" s="26"/>
      <c r="JY54" s="26"/>
      <c r="JZ54" s="26"/>
      <c r="KA54" s="26"/>
      <c r="KB54" s="26"/>
      <c r="KC54" s="26"/>
      <c r="KD54" s="26"/>
      <c r="KE54" s="26"/>
      <c r="KF54" s="26"/>
      <c r="KG54" s="26"/>
      <c r="KH54" s="26"/>
      <c r="KI54" s="26"/>
      <c r="KJ54" s="26"/>
      <c r="KK54" s="26"/>
      <c r="KL54" s="26"/>
      <c r="KM54" s="26"/>
      <c r="KN54" s="26"/>
      <c r="KO54" s="26"/>
      <c r="KP54" s="26"/>
      <c r="KQ54" s="26"/>
      <c r="KR54" s="26"/>
      <c r="KS54" s="26"/>
      <c r="KT54" s="26"/>
      <c r="KU54" s="26"/>
      <c r="KV54" s="26"/>
      <c r="KW54" s="26"/>
      <c r="KX54" s="26"/>
      <c r="KY54" s="26"/>
      <c r="KZ54" s="26"/>
      <c r="LA54" s="26"/>
      <c r="LB54" s="26"/>
      <c r="LC54" s="26"/>
      <c r="LD54" s="26"/>
      <c r="LE54" s="26"/>
      <c r="LF54" s="26"/>
      <c r="LG54" s="26"/>
      <c r="LH54" s="26"/>
      <c r="LI54" s="26"/>
      <c r="LJ54" s="26"/>
      <c r="LK54" s="26"/>
      <c r="LL54" s="26"/>
      <c r="LM54" s="26"/>
      <c r="LN54" s="26"/>
      <c r="LO54" s="26"/>
      <c r="LP54" s="26"/>
      <c r="LQ54" s="26"/>
      <c r="LR54" s="26"/>
      <c r="LS54" s="26"/>
      <c r="LT54" s="26"/>
      <c r="LU54" s="26"/>
      <c r="LV54" s="26"/>
      <c r="LW54" s="26"/>
      <c r="LX54" s="26"/>
      <c r="LY54" s="26"/>
      <c r="LZ54" s="26"/>
      <c r="MA54" s="26"/>
      <c r="MB54" s="26"/>
      <c r="MC54" s="26"/>
      <c r="MD54" s="26"/>
    </row>
    <row r="55" spans="1:342" x14ac:dyDescent="0.25">
      <c r="A55" s="15"/>
      <c r="B55" s="19"/>
      <c r="C55" s="87"/>
      <c r="D55" s="88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  <c r="JK55" s="26"/>
      <c r="JL55" s="26"/>
      <c r="JM55" s="26"/>
      <c r="JN55" s="26"/>
      <c r="JO55" s="26"/>
      <c r="JP55" s="26"/>
      <c r="JQ55" s="26"/>
      <c r="JR55" s="26"/>
      <c r="JS55" s="26"/>
      <c r="JT55" s="26"/>
      <c r="JU55" s="26"/>
      <c r="JV55" s="26"/>
      <c r="JW55" s="26"/>
      <c r="JX55" s="26"/>
      <c r="JY55" s="26"/>
      <c r="JZ55" s="26"/>
      <c r="KA55" s="26"/>
      <c r="KB55" s="26"/>
      <c r="KC55" s="26"/>
      <c r="KD55" s="26"/>
      <c r="KE55" s="26"/>
      <c r="KF55" s="26"/>
      <c r="KG55" s="26"/>
      <c r="KH55" s="26"/>
      <c r="KI55" s="26"/>
      <c r="KJ55" s="26"/>
      <c r="KK55" s="26"/>
      <c r="KL55" s="26"/>
      <c r="KM55" s="26"/>
      <c r="KN55" s="26"/>
      <c r="KO55" s="26"/>
      <c r="KP55" s="26"/>
      <c r="KQ55" s="26"/>
      <c r="KR55" s="26"/>
      <c r="KS55" s="26"/>
      <c r="KT55" s="26"/>
      <c r="KU55" s="26"/>
      <c r="KV55" s="26"/>
      <c r="KW55" s="26"/>
      <c r="KX55" s="26"/>
      <c r="KY55" s="26"/>
      <c r="KZ55" s="26"/>
      <c r="LA55" s="26"/>
      <c r="LB55" s="26"/>
      <c r="LC55" s="26"/>
      <c r="LD55" s="26"/>
      <c r="LE55" s="26"/>
      <c r="LF55" s="26"/>
      <c r="LG55" s="26"/>
      <c r="LH55" s="26"/>
      <c r="LI55" s="26"/>
      <c r="LJ55" s="26"/>
      <c r="LK55" s="26"/>
      <c r="LL55" s="26"/>
      <c r="LM55" s="26"/>
      <c r="LN55" s="26"/>
      <c r="LO55" s="26"/>
      <c r="LP55" s="26"/>
      <c r="LQ55" s="26"/>
      <c r="LR55" s="26"/>
      <c r="LS55" s="26"/>
      <c r="LT55" s="26"/>
      <c r="LU55" s="26"/>
      <c r="LV55" s="26"/>
      <c r="LW55" s="26"/>
      <c r="LX55" s="26"/>
      <c r="LY55" s="26"/>
      <c r="LZ55" s="26"/>
      <c r="MA55" s="26"/>
      <c r="MB55" s="26"/>
      <c r="MC55" s="26"/>
      <c r="MD55" s="26"/>
    </row>
    <row r="56" spans="1:342" x14ac:dyDescent="0.25">
      <c r="A56" s="15"/>
      <c r="B56" s="19" t="s">
        <v>4</v>
      </c>
      <c r="C56" s="87"/>
      <c r="D56" s="88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  <c r="JK56" s="26"/>
      <c r="JL56" s="26"/>
      <c r="JM56" s="26"/>
      <c r="JN56" s="26"/>
      <c r="JO56" s="26"/>
      <c r="JP56" s="26"/>
      <c r="JQ56" s="26"/>
      <c r="JR56" s="26"/>
      <c r="JS56" s="26"/>
      <c r="JT56" s="26"/>
      <c r="JU56" s="26"/>
      <c r="JV56" s="26"/>
      <c r="JW56" s="26"/>
      <c r="JX56" s="26"/>
      <c r="JY56" s="26"/>
      <c r="JZ56" s="26"/>
      <c r="KA56" s="26"/>
      <c r="KB56" s="26"/>
      <c r="KC56" s="26"/>
      <c r="KD56" s="26"/>
      <c r="KE56" s="26"/>
      <c r="KF56" s="26"/>
      <c r="KG56" s="26"/>
      <c r="KH56" s="26"/>
      <c r="KI56" s="26"/>
      <c r="KJ56" s="26"/>
      <c r="KK56" s="26"/>
      <c r="KL56" s="26"/>
      <c r="KM56" s="26"/>
      <c r="KN56" s="26"/>
      <c r="KO56" s="26"/>
      <c r="KP56" s="26"/>
      <c r="KQ56" s="26"/>
      <c r="KR56" s="26"/>
      <c r="KS56" s="26"/>
      <c r="KT56" s="26"/>
      <c r="KU56" s="26"/>
      <c r="KV56" s="26"/>
      <c r="KW56" s="26"/>
      <c r="KX56" s="26"/>
      <c r="KY56" s="26"/>
      <c r="KZ56" s="26"/>
      <c r="LA56" s="26"/>
      <c r="LB56" s="26"/>
      <c r="LC56" s="26"/>
      <c r="LD56" s="26"/>
      <c r="LE56" s="26"/>
      <c r="LF56" s="26"/>
      <c r="LG56" s="26"/>
      <c r="LH56" s="26"/>
      <c r="LI56" s="26"/>
      <c r="LJ56" s="26"/>
      <c r="LK56" s="26"/>
      <c r="LL56" s="26"/>
      <c r="LM56" s="26"/>
      <c r="LN56" s="26"/>
      <c r="LO56" s="26"/>
      <c r="LP56" s="26"/>
      <c r="LQ56" s="26"/>
      <c r="LR56" s="26"/>
      <c r="LS56" s="26"/>
      <c r="LT56" s="26"/>
      <c r="LU56" s="26"/>
      <c r="LV56" s="26"/>
      <c r="LW56" s="26"/>
      <c r="LX56" s="26"/>
      <c r="LY56" s="26"/>
      <c r="LZ56" s="26"/>
      <c r="MA56" s="26"/>
      <c r="MB56" s="26"/>
      <c r="MC56" s="26"/>
      <c r="MD56" s="26"/>
    </row>
    <row r="57" spans="1:342" ht="13" thickBot="1" x14ac:dyDescent="0.3">
      <c r="A57" s="15"/>
      <c r="B57" s="19"/>
      <c r="C57" s="87"/>
      <c r="D57" s="88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  <c r="IX57" s="26"/>
      <c r="IY57" s="26"/>
      <c r="IZ57" s="26"/>
      <c r="JA57" s="26"/>
      <c r="JB57" s="26"/>
      <c r="JC57" s="26"/>
      <c r="JD57" s="26"/>
      <c r="JE57" s="26"/>
      <c r="JF57" s="26"/>
      <c r="JG57" s="26"/>
      <c r="JH57" s="26"/>
      <c r="JI57" s="26"/>
      <c r="JJ57" s="26"/>
      <c r="JK57" s="26"/>
      <c r="JL57" s="26"/>
      <c r="JM57" s="26"/>
      <c r="JN57" s="26"/>
      <c r="JO57" s="26"/>
      <c r="JP57" s="26"/>
      <c r="JQ57" s="26"/>
      <c r="JR57" s="26"/>
      <c r="JS57" s="26"/>
      <c r="JT57" s="26"/>
      <c r="JU57" s="26"/>
      <c r="JV57" s="26"/>
      <c r="JW57" s="26"/>
      <c r="JX57" s="26"/>
      <c r="JY57" s="26"/>
      <c r="JZ57" s="26"/>
      <c r="KA57" s="26"/>
      <c r="KB57" s="26"/>
      <c r="KC57" s="26"/>
      <c r="KD57" s="26"/>
      <c r="KE57" s="26"/>
      <c r="KF57" s="26"/>
      <c r="KG57" s="26"/>
      <c r="KH57" s="26"/>
      <c r="KI57" s="26"/>
      <c r="KJ57" s="26"/>
      <c r="KK57" s="26"/>
      <c r="KL57" s="26"/>
      <c r="KM57" s="26"/>
      <c r="KN57" s="26"/>
      <c r="KO57" s="26"/>
      <c r="KP57" s="26"/>
      <c r="KQ57" s="26"/>
      <c r="KR57" s="26"/>
      <c r="KS57" s="26"/>
      <c r="KT57" s="26"/>
      <c r="KU57" s="26"/>
      <c r="KV57" s="26"/>
      <c r="KW57" s="26"/>
      <c r="KX57" s="26"/>
      <c r="KY57" s="26"/>
      <c r="KZ57" s="26"/>
      <c r="LA57" s="26"/>
      <c r="LB57" s="26"/>
      <c r="LC57" s="26"/>
      <c r="LD57" s="26"/>
      <c r="LE57" s="26"/>
      <c r="LF57" s="26"/>
      <c r="LG57" s="26"/>
      <c r="LH57" s="26"/>
      <c r="LI57" s="26"/>
      <c r="LJ57" s="26"/>
      <c r="LK57" s="26"/>
      <c r="LL57" s="26"/>
      <c r="LM57" s="26"/>
      <c r="LN57" s="26"/>
      <c r="LO57" s="26"/>
      <c r="LP57" s="26"/>
      <c r="LQ57" s="26"/>
      <c r="LR57" s="26"/>
      <c r="LS57" s="26"/>
      <c r="LT57" s="26"/>
      <c r="LU57" s="26"/>
      <c r="LV57" s="26"/>
      <c r="LW57" s="26"/>
      <c r="LX57" s="26"/>
      <c r="LY57" s="26"/>
      <c r="LZ57" s="26"/>
      <c r="MA57" s="26"/>
      <c r="MB57" s="26"/>
      <c r="MC57" s="26"/>
      <c r="MD57" s="26"/>
    </row>
    <row r="58" spans="1:342" x14ac:dyDescent="0.25">
      <c r="A58" s="15"/>
      <c r="B58" s="19" t="s">
        <v>5</v>
      </c>
      <c r="C58" s="87"/>
      <c r="D58" s="88"/>
      <c r="E58" s="26"/>
      <c r="F58" s="4"/>
      <c r="G58" s="80" t="str">
        <f>A2+1&amp;" jan"</f>
        <v>2012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1" t="str">
        <f>A2+2&amp;" jan"</f>
        <v>2013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2" t="str">
        <f>A2+3&amp;" jan"</f>
        <v>2014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2" t="str">
        <f>A2+4&amp;" jan"</f>
        <v>2015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82" t="str">
        <f>A2+5&amp;" jan"</f>
        <v>2016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2" t="str">
        <f>A2+6&amp;" jan"</f>
        <v>2017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5"/>
      <c r="EU58" s="82" t="str">
        <f>A2+7&amp;" jan"</f>
        <v>2018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2" t="str">
        <f>A2+8&amp;" jan"</f>
        <v>2019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82" t="str">
        <f>A2+9&amp;" jan"</f>
        <v>2020 jan</v>
      </c>
      <c r="GR58" s="6"/>
      <c r="GS58" s="6" t="s">
        <v>2</v>
      </c>
      <c r="GT58" s="6"/>
      <c r="GU58" s="6" t="s">
        <v>3</v>
      </c>
      <c r="GV58" s="6"/>
      <c r="GW58" s="6" t="s">
        <v>4</v>
      </c>
      <c r="GX58" s="6"/>
      <c r="GY58" s="6" t="s">
        <v>5</v>
      </c>
      <c r="GZ58" s="6"/>
      <c r="HA58" s="6" t="s">
        <v>6</v>
      </c>
      <c r="HB58" s="6"/>
      <c r="HC58" s="6" t="s">
        <v>7</v>
      </c>
      <c r="HD58" s="6"/>
      <c r="HE58" s="6" t="s">
        <v>8</v>
      </c>
      <c r="HF58" s="6"/>
      <c r="HG58" s="6" t="s">
        <v>9</v>
      </c>
      <c r="HH58" s="6"/>
      <c r="HI58" s="6" t="s">
        <v>10</v>
      </c>
      <c r="HJ58" s="6"/>
      <c r="HK58" s="6" t="s">
        <v>11</v>
      </c>
      <c r="HL58" s="6"/>
      <c r="HM58" s="6" t="s">
        <v>12</v>
      </c>
      <c r="HN58" s="13"/>
      <c r="HO58" s="82" t="str">
        <f>A2+10&amp;" jan"</f>
        <v>2021 jan</v>
      </c>
      <c r="HP58" s="6"/>
      <c r="HQ58" s="6" t="s">
        <v>2</v>
      </c>
      <c r="HR58" s="6"/>
      <c r="HS58" s="6" t="s">
        <v>3</v>
      </c>
      <c r="HT58" s="6"/>
      <c r="HU58" s="6" t="s">
        <v>4</v>
      </c>
      <c r="HV58" s="6"/>
      <c r="HW58" s="6" t="s">
        <v>5</v>
      </c>
      <c r="HX58" s="6"/>
      <c r="HY58" s="6" t="s">
        <v>6</v>
      </c>
      <c r="HZ58" s="6"/>
      <c r="IA58" s="6" t="s">
        <v>7</v>
      </c>
      <c r="IB58" s="6"/>
      <c r="IC58" s="6" t="s">
        <v>8</v>
      </c>
      <c r="ID58" s="6"/>
      <c r="IE58" s="6" t="s">
        <v>9</v>
      </c>
      <c r="IF58" s="6"/>
      <c r="IG58" s="6" t="s">
        <v>10</v>
      </c>
      <c r="IH58" s="6"/>
      <c r="II58" s="6" t="s">
        <v>11</v>
      </c>
      <c r="IJ58" s="6"/>
      <c r="IK58" s="6" t="s">
        <v>12</v>
      </c>
      <c r="IL58" s="13"/>
      <c r="IM58" s="82" t="str">
        <f>A2+11&amp;" jan"</f>
        <v>2022 jan</v>
      </c>
      <c r="IN58" s="6"/>
      <c r="IO58" s="6" t="s">
        <v>2</v>
      </c>
      <c r="IP58" s="6"/>
      <c r="IQ58" s="6" t="s">
        <v>3</v>
      </c>
      <c r="IR58" s="6"/>
      <c r="IS58" s="6" t="s">
        <v>4</v>
      </c>
      <c r="IT58" s="6"/>
      <c r="IU58" s="6" t="s">
        <v>5</v>
      </c>
      <c r="IV58" s="6"/>
      <c r="IW58" s="6" t="s">
        <v>6</v>
      </c>
      <c r="IX58" s="6"/>
      <c r="IY58" s="6" t="s">
        <v>7</v>
      </c>
      <c r="IZ58" s="6"/>
      <c r="JA58" s="6" t="s">
        <v>8</v>
      </c>
      <c r="JB58" s="6"/>
      <c r="JC58" s="6" t="s">
        <v>9</v>
      </c>
      <c r="JD58" s="6"/>
      <c r="JE58" s="6" t="s">
        <v>10</v>
      </c>
      <c r="JF58" s="6"/>
      <c r="JG58" s="6" t="s">
        <v>11</v>
      </c>
      <c r="JH58" s="6"/>
      <c r="JI58" s="6" t="s">
        <v>12</v>
      </c>
      <c r="JJ58" s="13"/>
      <c r="JK58" s="82" t="str">
        <f>A2+12&amp;" jan"</f>
        <v>2023 jan</v>
      </c>
      <c r="JL58" s="6"/>
      <c r="JM58" s="6" t="s">
        <v>2</v>
      </c>
      <c r="JN58" s="6"/>
      <c r="JO58" s="6" t="s">
        <v>3</v>
      </c>
      <c r="JP58" s="6"/>
      <c r="JQ58" s="6" t="s">
        <v>4</v>
      </c>
      <c r="JR58" s="6"/>
      <c r="JS58" s="6" t="s">
        <v>5</v>
      </c>
      <c r="JT58" s="6"/>
      <c r="JU58" s="6" t="s">
        <v>6</v>
      </c>
      <c r="JV58" s="6"/>
      <c r="JW58" s="6" t="s">
        <v>7</v>
      </c>
      <c r="JX58" s="6"/>
      <c r="JY58" s="6" t="s">
        <v>8</v>
      </c>
      <c r="JZ58" s="6"/>
      <c r="KA58" s="6" t="s">
        <v>9</v>
      </c>
      <c r="KB58" s="6"/>
      <c r="KC58" s="6" t="s">
        <v>10</v>
      </c>
      <c r="KD58" s="6"/>
      <c r="KE58" s="6" t="s">
        <v>11</v>
      </c>
      <c r="KF58" s="6"/>
      <c r="KG58" s="6" t="s">
        <v>12</v>
      </c>
      <c r="KH58" s="13"/>
      <c r="KI58" s="82" t="str">
        <f>A2+13&amp;" jan"</f>
        <v>2024 jan</v>
      </c>
      <c r="KJ58" s="6"/>
      <c r="KK58" s="6" t="s">
        <v>2</v>
      </c>
      <c r="KL58" s="6"/>
      <c r="KM58" s="6" t="s">
        <v>3</v>
      </c>
      <c r="KN58" s="6"/>
      <c r="KO58" s="6" t="s">
        <v>4</v>
      </c>
      <c r="KP58" s="6"/>
      <c r="KQ58" s="6" t="s">
        <v>5</v>
      </c>
      <c r="KR58" s="6"/>
      <c r="KS58" s="6" t="s">
        <v>6</v>
      </c>
      <c r="KT58" s="6"/>
      <c r="KU58" s="6" t="s">
        <v>7</v>
      </c>
      <c r="KV58" s="6"/>
      <c r="KW58" s="6" t="s">
        <v>8</v>
      </c>
      <c r="KX58" s="6"/>
      <c r="KY58" s="6" t="s">
        <v>9</v>
      </c>
      <c r="KZ58" s="6"/>
      <c r="LA58" s="6" t="s">
        <v>10</v>
      </c>
      <c r="LB58" s="6"/>
      <c r="LC58" s="6" t="s">
        <v>11</v>
      </c>
      <c r="LD58" s="6"/>
      <c r="LE58" s="6" t="s">
        <v>12</v>
      </c>
      <c r="LF58" s="13"/>
      <c r="LG58" s="82" t="str">
        <f>A2+14&amp;" jan"</f>
        <v>2025 jan</v>
      </c>
      <c r="LH58" s="6"/>
      <c r="LI58" s="6" t="s">
        <v>2</v>
      </c>
      <c r="LJ58" s="6"/>
      <c r="LK58" s="6" t="s">
        <v>3</v>
      </c>
      <c r="LL58" s="6"/>
      <c r="LM58" s="6" t="s">
        <v>4</v>
      </c>
      <c r="LN58" s="6"/>
      <c r="LO58" s="6" t="s">
        <v>5</v>
      </c>
      <c r="LP58" s="6"/>
      <c r="LQ58" s="6" t="s">
        <v>6</v>
      </c>
      <c r="LR58" s="6"/>
      <c r="LS58" s="6" t="s">
        <v>7</v>
      </c>
      <c r="LT58" s="6"/>
      <c r="LU58" s="6" t="s">
        <v>8</v>
      </c>
      <c r="LV58" s="6"/>
      <c r="LW58" s="6" t="s">
        <v>9</v>
      </c>
      <c r="LX58" s="6"/>
      <c r="LY58" s="6" t="s">
        <v>10</v>
      </c>
      <c r="LZ58" s="6"/>
      <c r="MA58" s="6" t="s">
        <v>11</v>
      </c>
      <c r="MB58" s="6"/>
      <c r="MC58" s="6" t="s">
        <v>12</v>
      </c>
      <c r="MD58" s="13"/>
    </row>
    <row r="59" spans="1:342" x14ac:dyDescent="0.25">
      <c r="A59" s="15"/>
      <c r="B59" s="19"/>
      <c r="C59" s="87"/>
      <c r="D59" s="88"/>
      <c r="E59" s="26"/>
      <c r="F59" s="7" t="s">
        <v>25</v>
      </c>
      <c r="G59" s="32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2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2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2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2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2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2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32" t="str">
        <f>IF(OR(regneark!HM13&gt;0,regneark!HN13&gt;0),regneark!HM5," ")</f>
        <v xml:space="preserve"> </v>
      </c>
      <c r="GR59" s="8" t="str">
        <f>IF(OR(regneark!HN13&gt;0,regneark!HO13&gt;0),regneark!HN5," ")</f>
        <v xml:space="preserve"> </v>
      </c>
      <c r="GS59" s="8" t="str">
        <f>IF(OR(regneark!HO13&gt;0,regneark!HP13&gt;0),regneark!HO5," ")</f>
        <v xml:space="preserve"> </v>
      </c>
      <c r="GT59" s="8" t="str">
        <f>IF(OR(regneark!HP13&gt;0,regneark!HQ13&gt;0),regneark!HP5," ")</f>
        <v xml:space="preserve"> </v>
      </c>
      <c r="GU59" s="8" t="str">
        <f>IF(OR(regneark!HQ13&gt;0,regneark!HR13&gt;0),regneark!HQ5," ")</f>
        <v xml:space="preserve"> </v>
      </c>
      <c r="GV59" s="8" t="str">
        <f>IF(OR(regneark!HR13&gt;0,regneark!HS13&gt;0),regneark!HR5," ")</f>
        <v xml:space="preserve"> </v>
      </c>
      <c r="GW59" s="8" t="str">
        <f>IF(OR(regneark!HS13&gt;0,regneark!HT13&gt;0),regneark!HS5," ")</f>
        <v xml:space="preserve"> </v>
      </c>
      <c r="GX59" s="8" t="str">
        <f>IF(OR(regneark!HT13&gt;0,regneark!HU13&gt;0),regneark!HT5," ")</f>
        <v xml:space="preserve"> </v>
      </c>
      <c r="GY59" s="8" t="str">
        <f>IF(OR(regneark!HU13&gt;0,regneark!HV13&gt;0),regneark!HU5," ")</f>
        <v xml:space="preserve"> </v>
      </c>
      <c r="GZ59" s="8" t="str">
        <f>IF(OR(regneark!HV13&gt;0,regneark!HW13&gt;0),regneark!HV5," ")</f>
        <v xml:space="preserve"> </v>
      </c>
      <c r="HA59" s="8" t="str">
        <f>IF(OR(regneark!HW13&gt;0,regneark!HX13&gt;0),regneark!HW5," ")</f>
        <v xml:space="preserve"> </v>
      </c>
      <c r="HB59" s="8" t="str">
        <f>IF(OR(regneark!HX13&gt;0,regneark!HY13&gt;0),regneark!HX5," ")</f>
        <v xml:space="preserve"> </v>
      </c>
      <c r="HC59" s="8" t="str">
        <f>IF(OR(regneark!HY13&gt;0,regneark!HZ13&gt;0),regneark!HY5," ")</f>
        <v xml:space="preserve"> </v>
      </c>
      <c r="HD59" s="8" t="str">
        <f>IF(OR(regneark!HZ13&gt;0,regneark!IA13&gt;0),regneark!HZ5," ")</f>
        <v xml:space="preserve"> </v>
      </c>
      <c r="HE59" s="8" t="str">
        <f>IF(OR(regneark!IA13&gt;0,regneark!IB13&gt;0),regneark!IA5," ")</f>
        <v xml:space="preserve"> </v>
      </c>
      <c r="HF59" s="8" t="str">
        <f>IF(OR(regneark!IB13&gt;0,regneark!IC13&gt;0),regneark!IB5," ")</f>
        <v xml:space="preserve"> </v>
      </c>
      <c r="HG59" s="8" t="str">
        <f>IF(OR(regneark!IC13&gt;0,regneark!ID13&gt;0),regneark!IC5," ")</f>
        <v xml:space="preserve"> </v>
      </c>
      <c r="HH59" s="8" t="str">
        <f>IF(OR(regneark!ID13&gt;0,regneark!IE13&gt;0),regneark!ID5," ")</f>
        <v xml:space="preserve"> </v>
      </c>
      <c r="HI59" s="8" t="str">
        <f>IF(OR(regneark!IE13&gt;0,regneark!IF13&gt;0),regneark!IE5," ")</f>
        <v xml:space="preserve"> </v>
      </c>
      <c r="HJ59" s="8" t="str">
        <f>IF(OR(regneark!IF13&gt;0,regneark!IG13&gt;0),regneark!IF5," ")</f>
        <v xml:space="preserve"> </v>
      </c>
      <c r="HK59" s="8" t="str">
        <f>IF(OR(regneark!IG13&gt;0,regneark!IH13&gt;0),regneark!IG5," ")</f>
        <v xml:space="preserve"> </v>
      </c>
      <c r="HL59" s="8" t="str">
        <f>IF(OR(regneark!IH13&gt;0,regneark!II13&gt;0),regneark!IH5," ")</f>
        <v xml:space="preserve"> </v>
      </c>
      <c r="HM59" s="8" t="str">
        <f>IF(OR(regneark!II13&gt;0,regneark!IJ13&gt;0),regneark!II5," ")</f>
        <v xml:space="preserve"> </v>
      </c>
      <c r="HN59" s="9" t="str">
        <f>IF(OR(regneark!IJ13&gt;0,regneark!IK13&gt;0),regneark!IJ5," ")</f>
        <v xml:space="preserve"> </v>
      </c>
      <c r="HO59" s="32" t="str">
        <f>IF(OR(regneark!IK13&gt;0,regneark!IL13&gt;0),regneark!IK5," ")</f>
        <v xml:space="preserve"> </v>
      </c>
      <c r="HP59" s="8" t="str">
        <f>IF(OR(regneark!IL13&gt;0,regneark!IM13&gt;0),regneark!IL5," ")</f>
        <v xml:space="preserve"> </v>
      </c>
      <c r="HQ59" s="8" t="str">
        <f>IF(OR(regneark!IM13&gt;0,regneark!IN13&gt;0),regneark!IM5," ")</f>
        <v xml:space="preserve"> </v>
      </c>
      <c r="HR59" s="8" t="str">
        <f>IF(OR(regneark!IN13&gt;0,regneark!IO13&gt;0),regneark!IN5," ")</f>
        <v xml:space="preserve"> </v>
      </c>
      <c r="HS59" s="8" t="str">
        <f>IF(OR(regneark!IO13&gt;0,regneark!IP13&gt;0),regneark!IO5," ")</f>
        <v xml:space="preserve"> </v>
      </c>
      <c r="HT59" s="8" t="str">
        <f>IF(OR(regneark!IP13&gt;0,regneark!IQ13&gt;0),regneark!IP5," ")</f>
        <v xml:space="preserve"> </v>
      </c>
      <c r="HU59" s="8" t="str">
        <f>IF(OR(regneark!IQ13&gt;0,regneark!IR13&gt;0),regneark!IQ5," ")</f>
        <v xml:space="preserve"> </v>
      </c>
      <c r="HV59" s="8" t="str">
        <f>IF(OR(regneark!IR13&gt;0,regneark!IS13&gt;0),regneark!IR5," ")</f>
        <v xml:space="preserve"> </v>
      </c>
      <c r="HW59" s="8" t="str">
        <f>IF(OR(regneark!IS13&gt;0,regneark!IT13&gt;0),regneark!IS5," ")</f>
        <v xml:space="preserve"> </v>
      </c>
      <c r="HX59" s="8" t="str">
        <f>IF(OR(regneark!IT13&gt;0,regneark!IU13&gt;0),regneark!IT5," ")</f>
        <v xml:space="preserve"> </v>
      </c>
      <c r="HY59" s="8" t="str">
        <f>IF(OR(regneark!IU13&gt;0,regneark!IV13&gt;0),regneark!IU5," ")</f>
        <v xml:space="preserve"> </v>
      </c>
      <c r="HZ59" s="8" t="str">
        <f>IF(OR(regneark!IV13&gt;0,regneark!IW13&gt;0),regneark!IV5," ")</f>
        <v xml:space="preserve"> </v>
      </c>
      <c r="IA59" s="8" t="str">
        <f>IF(OR(regneark!IW13&gt;0,regneark!IX13&gt;0),regneark!IW5," ")</f>
        <v xml:space="preserve"> </v>
      </c>
      <c r="IB59" s="8" t="str">
        <f>IF(OR(regneark!IX13&gt;0,regneark!IY13&gt;0),regneark!IX5," ")</f>
        <v xml:space="preserve"> </v>
      </c>
      <c r="IC59" s="8" t="str">
        <f>IF(OR(regneark!IY13&gt;0,regneark!IZ13&gt;0),regneark!IY5," ")</f>
        <v xml:space="preserve"> </v>
      </c>
      <c r="ID59" s="8" t="str">
        <f>IF(OR(regneark!IZ13&gt;0,regneark!JA13&gt;0),regneark!IZ5," ")</f>
        <v xml:space="preserve"> </v>
      </c>
      <c r="IE59" s="8" t="str">
        <f>IF(OR(regneark!JA13&gt;0,regneark!JB13&gt;0),regneark!JA5," ")</f>
        <v xml:space="preserve"> </v>
      </c>
      <c r="IF59" s="8" t="str">
        <f>IF(OR(regneark!JB13&gt;0,regneark!JC13&gt;0),regneark!JB5," ")</f>
        <v xml:space="preserve"> </v>
      </c>
      <c r="IG59" s="8" t="str">
        <f>IF(OR(regneark!JC13&gt;0,regneark!JD13&gt;0),regneark!JC5," ")</f>
        <v xml:space="preserve"> </v>
      </c>
      <c r="IH59" s="8" t="str">
        <f>IF(OR(regneark!JD13&gt;0,regneark!JE13&gt;0),regneark!JD5," ")</f>
        <v xml:space="preserve"> </v>
      </c>
      <c r="II59" s="8" t="str">
        <f>IF(OR(regneark!JE13&gt;0,regneark!JF13&gt;0),regneark!JE5," ")</f>
        <v xml:space="preserve"> </v>
      </c>
      <c r="IJ59" s="8" t="str">
        <f>IF(OR(regneark!JF13&gt;0,regneark!JG13&gt;0),regneark!JF5," ")</f>
        <v xml:space="preserve"> </v>
      </c>
      <c r="IK59" s="8" t="str">
        <f>IF(OR(regneark!JG13&gt;0,regneark!JH13&gt;0),regneark!JG5," ")</f>
        <v xml:space="preserve"> </v>
      </c>
      <c r="IL59" s="9" t="str">
        <f>IF(OR(regneark!JH13&gt;0,regneark!JI13&gt;0),regneark!JH5," ")</f>
        <v xml:space="preserve"> </v>
      </c>
      <c r="IM59" s="32" t="str">
        <f>IF(OR(regneark!JI13&gt;0,regneark!JJ13&gt;0),regneark!JI5," ")</f>
        <v xml:space="preserve"> </v>
      </c>
      <c r="IN59" s="8" t="str">
        <f>IF(OR(regneark!JJ13&gt;0,regneark!JK13&gt;0),regneark!JJ5," ")</f>
        <v xml:space="preserve"> </v>
      </c>
      <c r="IO59" s="8" t="str">
        <f>IF(OR(regneark!JK13&gt;0,regneark!JL13&gt;0),regneark!JK5," ")</f>
        <v xml:space="preserve"> </v>
      </c>
      <c r="IP59" s="8" t="str">
        <f>IF(OR(regneark!JL13&gt;0,regneark!JM13&gt;0),regneark!JL5," ")</f>
        <v xml:space="preserve"> </v>
      </c>
      <c r="IQ59" s="8" t="str">
        <f>IF(OR(regneark!JM13&gt;0,regneark!JN13&gt;0),regneark!JM5," ")</f>
        <v xml:space="preserve"> </v>
      </c>
      <c r="IR59" s="8" t="str">
        <f>IF(OR(regneark!JN13&gt;0,regneark!JO13&gt;0),regneark!JN5," ")</f>
        <v xml:space="preserve"> </v>
      </c>
      <c r="IS59" s="8" t="str">
        <f>IF(OR(regneark!JO13&gt;0,regneark!JP13&gt;0),regneark!JO5," ")</f>
        <v xml:space="preserve"> </v>
      </c>
      <c r="IT59" s="8" t="str">
        <f>IF(OR(regneark!JP13&gt;0,regneark!JQ13&gt;0),regneark!JP5," ")</f>
        <v xml:space="preserve"> </v>
      </c>
      <c r="IU59" s="8" t="str">
        <f>IF(OR(regneark!JQ13&gt;0,regneark!JR13&gt;0),regneark!JQ5," ")</f>
        <v xml:space="preserve"> </v>
      </c>
      <c r="IV59" s="8" t="str">
        <f>IF(OR(regneark!JR13&gt;0,regneark!JS13&gt;0),regneark!JR5," ")</f>
        <v xml:space="preserve"> </v>
      </c>
      <c r="IW59" s="8" t="str">
        <f>IF(OR(regneark!JS13&gt;0,regneark!JT13&gt;0),regneark!JS5," ")</f>
        <v xml:space="preserve"> </v>
      </c>
      <c r="IX59" s="8" t="str">
        <f>IF(OR(regneark!JT13&gt;0,regneark!JU13&gt;0),regneark!JT5," ")</f>
        <v xml:space="preserve"> </v>
      </c>
      <c r="IY59" s="8" t="str">
        <f>IF(OR(regneark!JU13&gt;0,regneark!JV13&gt;0),regneark!JU5," ")</f>
        <v xml:space="preserve"> </v>
      </c>
      <c r="IZ59" s="8" t="str">
        <f>IF(OR(regneark!JV13&gt;0,regneark!JW13&gt;0),regneark!JV5," ")</f>
        <v xml:space="preserve"> </v>
      </c>
      <c r="JA59" s="8" t="str">
        <f>IF(OR(regneark!JW13&gt;0,regneark!JX13&gt;0),regneark!JW5," ")</f>
        <v xml:space="preserve"> </v>
      </c>
      <c r="JB59" s="8" t="str">
        <f>IF(OR(regneark!JX13&gt;0,regneark!JY13&gt;0),regneark!JX5," ")</f>
        <v xml:space="preserve"> </v>
      </c>
      <c r="JC59" s="8" t="str">
        <f>IF(OR(regneark!JY13&gt;0,regneark!JZ13&gt;0),regneark!JY5," ")</f>
        <v xml:space="preserve"> </v>
      </c>
      <c r="JD59" s="8" t="str">
        <f>IF(OR(regneark!JZ13&gt;0,regneark!KA13&gt;0),regneark!JZ5," ")</f>
        <v xml:space="preserve"> </v>
      </c>
      <c r="JE59" s="8" t="str">
        <f>IF(OR(regneark!KA13&gt;0,regneark!KB13&gt;0),regneark!KA5," ")</f>
        <v xml:space="preserve"> </v>
      </c>
      <c r="JF59" s="8" t="str">
        <f>IF(OR(regneark!KB13&gt;0,regneark!KC13&gt;0),regneark!KB5," ")</f>
        <v xml:space="preserve"> </v>
      </c>
      <c r="JG59" s="8" t="str">
        <f>IF(OR(regneark!KC13&gt;0,regneark!KD13&gt;0),regneark!KC5," ")</f>
        <v xml:space="preserve"> </v>
      </c>
      <c r="JH59" s="8" t="str">
        <f>IF(OR(regneark!KD13&gt;0,regneark!KE13&gt;0),regneark!KD5," ")</f>
        <v xml:space="preserve"> </v>
      </c>
      <c r="JI59" s="8" t="str">
        <f>IF(OR(regneark!KE13&gt;0,regneark!KF13&gt;0),regneark!KE5," ")</f>
        <v xml:space="preserve"> </v>
      </c>
      <c r="JJ59" s="9" t="str">
        <f>IF(OR(regneark!KF13&gt;0,regneark!KG13&gt;0),regneark!KF5," ")</f>
        <v xml:space="preserve"> </v>
      </c>
      <c r="JK59" s="32" t="str">
        <f>IF(OR(regneark!KG13&gt;0,regneark!KH13&gt;0),regneark!KG5," ")</f>
        <v xml:space="preserve"> </v>
      </c>
      <c r="JL59" s="8" t="str">
        <f>IF(OR(regneark!KH13&gt;0,regneark!KI13&gt;0),regneark!KH5," ")</f>
        <v xml:space="preserve"> </v>
      </c>
      <c r="JM59" s="8" t="str">
        <f>IF(OR(regneark!KI13&gt;0,regneark!KJ13&gt;0),regneark!KI5," ")</f>
        <v xml:space="preserve"> </v>
      </c>
      <c r="JN59" s="8" t="str">
        <f>IF(OR(regneark!KJ13&gt;0,regneark!KK13&gt;0),regneark!KJ5," ")</f>
        <v xml:space="preserve"> </v>
      </c>
      <c r="JO59" s="8" t="str">
        <f>IF(OR(regneark!KK13&gt;0,regneark!KL13&gt;0),regneark!KK5," ")</f>
        <v xml:space="preserve"> </v>
      </c>
      <c r="JP59" s="8" t="str">
        <f>IF(OR(regneark!KL13&gt;0,regneark!KM13&gt;0),regneark!KL5," ")</f>
        <v xml:space="preserve"> </v>
      </c>
      <c r="JQ59" s="8" t="str">
        <f>IF(OR(regneark!KM13&gt;0,regneark!KN13&gt;0),regneark!KM5," ")</f>
        <v xml:space="preserve"> </v>
      </c>
      <c r="JR59" s="8" t="str">
        <f>IF(OR(regneark!KN13&gt;0,regneark!KO13&gt;0),regneark!KN5," ")</f>
        <v xml:space="preserve"> </v>
      </c>
      <c r="JS59" s="8" t="str">
        <f>IF(OR(regneark!KO13&gt;0,regneark!KP13&gt;0),regneark!KO5," ")</f>
        <v xml:space="preserve"> </v>
      </c>
      <c r="JT59" s="8" t="str">
        <f>IF(OR(regneark!KP13&gt;0,regneark!KQ13&gt;0),regneark!KP5," ")</f>
        <v xml:space="preserve"> </v>
      </c>
      <c r="JU59" s="8" t="str">
        <f>IF(OR(regneark!KQ13&gt;0,regneark!KR13&gt;0),regneark!KQ5," ")</f>
        <v xml:space="preserve"> </v>
      </c>
      <c r="JV59" s="8" t="str">
        <f>IF(OR(regneark!KR13&gt;0,regneark!KS13&gt;0),regneark!KR5," ")</f>
        <v xml:space="preserve"> </v>
      </c>
      <c r="JW59" s="8" t="str">
        <f>IF(OR(regneark!KS13&gt;0,regneark!KT13&gt;0),regneark!KS5," ")</f>
        <v xml:space="preserve"> </v>
      </c>
      <c r="JX59" s="8" t="str">
        <f>IF(OR(regneark!KT13&gt;0,regneark!KU13&gt;0),regneark!KT5," ")</f>
        <v xml:space="preserve"> </v>
      </c>
      <c r="JY59" s="8" t="str">
        <f>IF(OR(regneark!KU13&gt;0,regneark!KV13&gt;0),regneark!KU5," ")</f>
        <v xml:space="preserve"> </v>
      </c>
      <c r="JZ59" s="8" t="str">
        <f>IF(OR(regneark!KV13&gt;0,regneark!KW13&gt;0),regneark!KV5," ")</f>
        <v xml:space="preserve"> </v>
      </c>
      <c r="KA59" s="8" t="str">
        <f>IF(OR(regneark!KW13&gt;0,regneark!KX13&gt;0),regneark!KW5," ")</f>
        <v xml:space="preserve"> </v>
      </c>
      <c r="KB59" s="8" t="str">
        <f>IF(OR(regneark!KX13&gt;0,regneark!KY13&gt;0),regneark!KX5," ")</f>
        <v xml:space="preserve"> </v>
      </c>
      <c r="KC59" s="8" t="str">
        <f>IF(OR(regneark!KY13&gt;0,regneark!KZ13&gt;0),regneark!KY5," ")</f>
        <v xml:space="preserve"> </v>
      </c>
      <c r="KD59" s="8" t="str">
        <f>IF(OR(regneark!KZ13&gt;0,regneark!LA13&gt;0),regneark!KZ5," ")</f>
        <v xml:space="preserve"> </v>
      </c>
      <c r="KE59" s="8" t="str">
        <f>IF(OR(regneark!LA13&gt;0,regneark!LB13&gt;0),regneark!LA5," ")</f>
        <v xml:space="preserve"> </v>
      </c>
      <c r="KF59" s="8" t="str">
        <f>IF(OR(regneark!LB13&gt;0,regneark!LC13&gt;0),regneark!LB5," ")</f>
        <v xml:space="preserve"> </v>
      </c>
      <c r="KG59" s="8" t="str">
        <f>IF(OR(regneark!LC13&gt;0,regneark!LD13&gt;0),regneark!LC5," ")</f>
        <v xml:space="preserve"> </v>
      </c>
      <c r="KH59" s="9" t="str">
        <f>IF(OR(regneark!LD13&gt;0,regneark!LE13&gt;0),regneark!LD5," ")</f>
        <v xml:space="preserve"> </v>
      </c>
      <c r="KI59" s="32" t="str">
        <f>IF(OR(regneark!LE13&gt;0,regneark!LF13&gt;0),regneark!LE5," ")</f>
        <v xml:space="preserve"> </v>
      </c>
      <c r="KJ59" s="8" t="str">
        <f>IF(OR(regneark!LF13&gt;0,regneark!LG13&gt;0),regneark!LF5," ")</f>
        <v xml:space="preserve"> </v>
      </c>
      <c r="KK59" s="8" t="str">
        <f>IF(OR(regneark!LG13&gt;0,regneark!LH13&gt;0),regneark!LG5," ")</f>
        <v xml:space="preserve"> </v>
      </c>
      <c r="KL59" s="8" t="str">
        <f>IF(OR(regneark!LH13&gt;0,regneark!LI13&gt;0),regneark!LH5," ")</f>
        <v xml:space="preserve"> </v>
      </c>
      <c r="KM59" s="8" t="str">
        <f>IF(OR(regneark!LI13&gt;0,regneark!LJ13&gt;0),regneark!LI5," ")</f>
        <v xml:space="preserve"> </v>
      </c>
      <c r="KN59" s="8" t="str">
        <f>IF(OR(regneark!LJ13&gt;0,regneark!LK13&gt;0),regneark!LJ5," ")</f>
        <v xml:space="preserve"> </v>
      </c>
      <c r="KO59" s="8" t="str">
        <f>IF(OR(regneark!LK13&gt;0,regneark!LL13&gt;0),regneark!LK5," ")</f>
        <v xml:space="preserve"> </v>
      </c>
      <c r="KP59" s="8" t="str">
        <f>IF(OR(regneark!LL13&gt;0,regneark!LM13&gt;0),regneark!LL5," ")</f>
        <v xml:space="preserve"> </v>
      </c>
      <c r="KQ59" s="8" t="str">
        <f>IF(OR(regneark!LM13&gt;0,regneark!LN13&gt;0),regneark!LM5," ")</f>
        <v xml:space="preserve"> </v>
      </c>
      <c r="KR59" s="8" t="str">
        <f>IF(OR(regneark!LN13&gt;0,regneark!LO13&gt;0),regneark!LN5," ")</f>
        <v xml:space="preserve"> </v>
      </c>
      <c r="KS59" s="8" t="str">
        <f>IF(OR(regneark!LO13&gt;0,regneark!LP13&gt;0),regneark!LO5," ")</f>
        <v xml:space="preserve"> </v>
      </c>
      <c r="KT59" s="8" t="str">
        <f>IF(OR(regneark!LP13&gt;0,regneark!LQ13&gt;0),regneark!LP5," ")</f>
        <v xml:space="preserve"> </v>
      </c>
      <c r="KU59" s="8" t="str">
        <f>IF(OR(regneark!LQ13&gt;0,regneark!LR13&gt;0),regneark!LQ5," ")</f>
        <v xml:space="preserve"> </v>
      </c>
      <c r="KV59" s="8" t="str">
        <f>IF(OR(regneark!LR13&gt;0,regneark!LS13&gt;0),regneark!LR5," ")</f>
        <v xml:space="preserve"> </v>
      </c>
      <c r="KW59" s="8" t="str">
        <f>IF(OR(regneark!LS13&gt;0,regneark!LT13&gt;0),regneark!LS5," ")</f>
        <v xml:space="preserve"> </v>
      </c>
      <c r="KX59" s="8" t="str">
        <f>IF(OR(regneark!LT13&gt;0,regneark!LU13&gt;0),regneark!LT5," ")</f>
        <v xml:space="preserve"> </v>
      </c>
      <c r="KY59" s="8" t="str">
        <f>IF(OR(regneark!LU13&gt;0,regneark!LV13&gt;0),regneark!LU5," ")</f>
        <v xml:space="preserve"> </v>
      </c>
      <c r="KZ59" s="8" t="str">
        <f>IF(OR(regneark!LV13&gt;0,regneark!LW13&gt;0),regneark!LV5," ")</f>
        <v xml:space="preserve"> </v>
      </c>
      <c r="LA59" s="8" t="str">
        <f>IF(OR(regneark!LW13&gt;0,regneark!LX13&gt;0),regneark!LW5," ")</f>
        <v xml:space="preserve"> </v>
      </c>
      <c r="LB59" s="8" t="str">
        <f>IF(OR(regneark!LX13&gt;0,regneark!LY13&gt;0),regneark!LX5," ")</f>
        <v xml:space="preserve"> </v>
      </c>
      <c r="LC59" s="8" t="str">
        <f>IF(OR(regneark!LY13&gt;0,regneark!LZ13&gt;0),regneark!LY5," ")</f>
        <v xml:space="preserve"> </v>
      </c>
      <c r="LD59" s="8" t="str">
        <f>IF(OR(regneark!LZ13&gt;0,regneark!MA13&gt;0),regneark!LZ5," ")</f>
        <v xml:space="preserve"> </v>
      </c>
      <c r="LE59" s="8" t="str">
        <f>IF(OR(regneark!MA13&gt;0,regneark!MB13&gt;0),regneark!MA5," ")</f>
        <v xml:space="preserve"> </v>
      </c>
      <c r="LF59" s="9" t="str">
        <f>IF(OR(regneark!MB13&gt;0,regneark!MC13&gt;0),regneark!MB5," ")</f>
        <v xml:space="preserve"> </v>
      </c>
      <c r="LG59" s="32" t="str">
        <f>IF(OR(regneark!MC13&gt;0,regneark!MD13&gt;0),regneark!MC5," ")</f>
        <v xml:space="preserve"> </v>
      </c>
      <c r="LH59" s="8" t="str">
        <f>IF(OR(regneark!MD13&gt;0,regneark!ME13&gt;0),regneark!MD5," ")</f>
        <v xml:space="preserve"> </v>
      </c>
      <c r="LI59" s="8" t="str">
        <f>IF(OR(regneark!ME13&gt;0,regneark!MF13&gt;0),regneark!ME5," ")</f>
        <v xml:space="preserve"> </v>
      </c>
      <c r="LJ59" s="8" t="str">
        <f>IF(OR(regneark!MF13&gt;0,regneark!MG13&gt;0),regneark!MF5," ")</f>
        <v xml:space="preserve"> </v>
      </c>
      <c r="LK59" s="8" t="str">
        <f>IF(OR(regneark!MG13&gt;0,regneark!MH13&gt;0),regneark!MG5," ")</f>
        <v xml:space="preserve"> </v>
      </c>
      <c r="LL59" s="8" t="str">
        <f>IF(OR(regneark!MH13&gt;0,regneark!MI13&gt;0),regneark!MH5," ")</f>
        <v xml:space="preserve"> </v>
      </c>
      <c r="LM59" s="8" t="str">
        <f>IF(OR(regneark!MI13&gt;0,regneark!MJ13&gt;0),regneark!MI5," ")</f>
        <v xml:space="preserve"> </v>
      </c>
      <c r="LN59" s="8" t="str">
        <f>IF(OR(regneark!MJ13&gt;0,regneark!MK13&gt;0),regneark!MJ5," ")</f>
        <v xml:space="preserve"> </v>
      </c>
      <c r="LO59" s="8" t="str">
        <f>IF(OR(regneark!MK13&gt;0,regneark!ML13&gt;0),regneark!MK5," ")</f>
        <v xml:space="preserve"> </v>
      </c>
      <c r="LP59" s="8" t="str">
        <f>IF(OR(regneark!ML13&gt;0,regneark!MM13&gt;0),regneark!ML5," ")</f>
        <v xml:space="preserve"> </v>
      </c>
      <c r="LQ59" s="8" t="str">
        <f>IF(OR(regneark!MM13&gt;0,regneark!MN13&gt;0),regneark!MM5," ")</f>
        <v xml:space="preserve"> </v>
      </c>
      <c r="LR59" s="8" t="str">
        <f>IF(OR(regneark!MN13&gt;0,regneark!MO13&gt;0),regneark!MN5," ")</f>
        <v xml:space="preserve"> </v>
      </c>
      <c r="LS59" s="8" t="str">
        <f>IF(OR(regneark!MO13&gt;0,regneark!MP13&gt;0),regneark!MO5," ")</f>
        <v xml:space="preserve"> </v>
      </c>
      <c r="LT59" s="8" t="str">
        <f>IF(OR(regneark!MP13&gt;0,regneark!MQ13&gt;0),regneark!MP5," ")</f>
        <v xml:space="preserve"> </v>
      </c>
      <c r="LU59" s="8" t="str">
        <f>IF(OR(regneark!MQ13&gt;0,regneark!MR13&gt;0),regneark!MQ5," ")</f>
        <v xml:space="preserve"> </v>
      </c>
      <c r="LV59" s="8" t="str">
        <f>IF(OR(regneark!MR13&gt;0,regneark!MS13&gt;0),regneark!MR5," ")</f>
        <v xml:space="preserve"> </v>
      </c>
      <c r="LW59" s="8" t="str">
        <f>IF(OR(regneark!MS13&gt;0,regneark!MT13&gt;0),regneark!MS5," ")</f>
        <v xml:space="preserve"> </v>
      </c>
      <c r="LX59" s="8" t="str">
        <f>IF(OR(regneark!MT13&gt;0,regneark!MU13&gt;0),regneark!MT5," ")</f>
        <v xml:space="preserve"> </v>
      </c>
      <c r="LY59" s="8" t="str">
        <f>IF(OR(regneark!MU13&gt;0,regneark!MV13&gt;0),regneark!MU5," ")</f>
        <v xml:space="preserve"> </v>
      </c>
      <c r="LZ59" s="8" t="str">
        <f>IF(OR(regneark!MV13&gt;0,regneark!MW13&gt;0),regneark!MV5," ")</f>
        <v xml:space="preserve"> </v>
      </c>
      <c r="MA59" s="8" t="str">
        <f>IF(OR(regneark!MW13&gt;0,regneark!MX13&gt;0),regneark!MW5," ")</f>
        <v xml:space="preserve"> </v>
      </c>
      <c r="MB59" s="8" t="str">
        <f>IF(OR(regneark!MX13&gt;0,regneark!MY13&gt;0),regneark!MX5," ")</f>
        <v xml:space="preserve"> </v>
      </c>
      <c r="MC59" s="8" t="str">
        <f>IF(OR(regneark!MY13&gt;0,regneark!MZ13&gt;0),regneark!MY5," ")</f>
        <v xml:space="preserve"> </v>
      </c>
      <c r="MD59" s="9" t="str">
        <f>IF(OR(regneark!MZ13&gt;0,regneark!NA13&gt;0),regneark!MZ5," ")</f>
        <v xml:space="preserve"> </v>
      </c>
    </row>
    <row r="60" spans="1:342" x14ac:dyDescent="0.25">
      <c r="A60" s="15"/>
      <c r="B60" s="19" t="s">
        <v>6</v>
      </c>
      <c r="C60" s="87"/>
      <c r="D60" s="88"/>
      <c r="E60" s="26"/>
      <c r="F60" s="7" t="s">
        <v>26</v>
      </c>
      <c r="G60" s="32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2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2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2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2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2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2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32" t="str">
        <f>IF(OR(regneark!HM13&gt;0,regneark!HN13&gt;0),regneark!HM6," ")</f>
        <v xml:space="preserve"> </v>
      </c>
      <c r="GR60" s="8" t="str">
        <f>IF(OR(regneark!HN13&gt;0,regneark!HO13&gt;0),regneark!HN6," ")</f>
        <v xml:space="preserve"> </v>
      </c>
      <c r="GS60" s="8" t="str">
        <f>IF(OR(regneark!HO13&gt;0,regneark!HP13&gt;0),regneark!HO6," ")</f>
        <v xml:space="preserve"> </v>
      </c>
      <c r="GT60" s="8" t="str">
        <f>IF(OR(regneark!HP13&gt;0,regneark!HQ13&gt;0),regneark!HP6," ")</f>
        <v xml:space="preserve"> </v>
      </c>
      <c r="GU60" s="8" t="str">
        <f>IF(OR(regneark!HQ13&gt;0,regneark!HR13&gt;0),regneark!HQ6," ")</f>
        <v xml:space="preserve"> </v>
      </c>
      <c r="GV60" s="8" t="str">
        <f>IF(OR(regneark!HR13&gt;0,regneark!HS13&gt;0),regneark!HR6," ")</f>
        <v xml:space="preserve"> </v>
      </c>
      <c r="GW60" s="8" t="str">
        <f>IF(OR(regneark!HS13&gt;0,regneark!HT13&gt;0),regneark!HS6," ")</f>
        <v xml:space="preserve"> </v>
      </c>
      <c r="GX60" s="8" t="str">
        <f>IF(OR(regneark!HT13&gt;0,regneark!HU13&gt;0),regneark!HT6," ")</f>
        <v xml:space="preserve"> </v>
      </c>
      <c r="GY60" s="8" t="str">
        <f>IF(OR(regneark!HU13&gt;0,regneark!HV13&gt;0),regneark!HU6," ")</f>
        <v xml:space="preserve"> </v>
      </c>
      <c r="GZ60" s="8" t="str">
        <f>IF(OR(regneark!HV13&gt;0,regneark!HW13&gt;0),regneark!HV6," ")</f>
        <v xml:space="preserve"> </v>
      </c>
      <c r="HA60" s="8" t="str">
        <f>IF(OR(regneark!HW13&gt;0,regneark!HX13&gt;0),regneark!HW6," ")</f>
        <v xml:space="preserve"> </v>
      </c>
      <c r="HB60" s="8" t="str">
        <f>IF(OR(regneark!HX13&gt;0,regneark!HY13&gt;0),regneark!HX6," ")</f>
        <v xml:space="preserve"> </v>
      </c>
      <c r="HC60" s="8" t="str">
        <f>IF(OR(regneark!HY13&gt;0,regneark!HZ13&gt;0),regneark!HY6," ")</f>
        <v xml:space="preserve"> </v>
      </c>
      <c r="HD60" s="8" t="str">
        <f>IF(OR(regneark!HZ13&gt;0,regneark!IA13&gt;0),regneark!HZ6," ")</f>
        <v xml:space="preserve"> </v>
      </c>
      <c r="HE60" s="8" t="str">
        <f>IF(OR(regneark!IA13&gt;0,regneark!IB13&gt;0),regneark!IA6," ")</f>
        <v xml:space="preserve"> </v>
      </c>
      <c r="HF60" s="8" t="str">
        <f>IF(OR(regneark!IB13&gt;0,regneark!IC13&gt;0),regneark!IB6," ")</f>
        <v xml:space="preserve"> </v>
      </c>
      <c r="HG60" s="8" t="str">
        <f>IF(OR(regneark!IC13&gt;0,regneark!ID13&gt;0),regneark!IC6," ")</f>
        <v xml:space="preserve"> </v>
      </c>
      <c r="HH60" s="8" t="str">
        <f>IF(OR(regneark!ID13&gt;0,regneark!IE13&gt;0),regneark!ID6," ")</f>
        <v xml:space="preserve"> </v>
      </c>
      <c r="HI60" s="8" t="str">
        <f>IF(OR(regneark!IE13&gt;0,regneark!IF13&gt;0),regneark!IE6," ")</f>
        <v xml:space="preserve"> </v>
      </c>
      <c r="HJ60" s="8" t="str">
        <f>IF(OR(regneark!IF13&gt;0,regneark!IG13&gt;0),regneark!IF6," ")</f>
        <v xml:space="preserve"> </v>
      </c>
      <c r="HK60" s="8" t="str">
        <f>IF(OR(regneark!IG13&gt;0,regneark!IH13&gt;0),regneark!IG6," ")</f>
        <v xml:space="preserve"> </v>
      </c>
      <c r="HL60" s="8" t="str">
        <f>IF(OR(regneark!IH13&gt;0,regneark!II13&gt;0),regneark!IH6," ")</f>
        <v xml:space="preserve"> </v>
      </c>
      <c r="HM60" s="8" t="str">
        <f>IF(OR(regneark!II13&gt;0,regneark!IJ13&gt;0),regneark!II6," ")</f>
        <v xml:space="preserve"> </v>
      </c>
      <c r="HN60" s="9" t="str">
        <f>IF(OR(regneark!IJ13&gt;0,regneark!IK13&gt;0),regneark!IJ6," ")</f>
        <v xml:space="preserve"> </v>
      </c>
      <c r="HO60" s="32" t="str">
        <f>IF(OR(regneark!IK13&gt;0,regneark!IL13&gt;0),regneark!IK6," ")</f>
        <v xml:space="preserve"> </v>
      </c>
      <c r="HP60" s="8" t="str">
        <f>IF(OR(regneark!IL13&gt;0,regneark!IM13&gt;0),regneark!IL6," ")</f>
        <v xml:space="preserve"> </v>
      </c>
      <c r="HQ60" s="8" t="str">
        <f>IF(OR(regneark!IM13&gt;0,regneark!IN13&gt;0),regneark!IM6," ")</f>
        <v xml:space="preserve"> </v>
      </c>
      <c r="HR60" s="8" t="str">
        <f>IF(OR(regneark!IN13&gt;0,regneark!IO13&gt;0),regneark!IN6," ")</f>
        <v xml:space="preserve"> </v>
      </c>
      <c r="HS60" s="8" t="str">
        <f>IF(OR(regneark!IO13&gt;0,regneark!IP13&gt;0),regneark!IO6," ")</f>
        <v xml:space="preserve"> </v>
      </c>
      <c r="HT60" s="8" t="str">
        <f>IF(OR(regneark!IP13&gt;0,regneark!IQ13&gt;0),regneark!IP6," ")</f>
        <v xml:space="preserve"> </v>
      </c>
      <c r="HU60" s="8" t="str">
        <f>IF(OR(regneark!IQ13&gt;0,regneark!IR13&gt;0),regneark!IQ6," ")</f>
        <v xml:space="preserve"> </v>
      </c>
      <c r="HV60" s="8" t="str">
        <f>IF(OR(regneark!IR13&gt;0,regneark!IS13&gt;0),regneark!IR6," ")</f>
        <v xml:space="preserve"> </v>
      </c>
      <c r="HW60" s="8" t="str">
        <f>IF(OR(regneark!IS13&gt;0,regneark!IT13&gt;0),regneark!IS6," ")</f>
        <v xml:space="preserve"> </v>
      </c>
      <c r="HX60" s="8" t="str">
        <f>IF(OR(regneark!IT13&gt;0,regneark!IU13&gt;0),regneark!IT6," ")</f>
        <v xml:space="preserve"> </v>
      </c>
      <c r="HY60" s="8" t="str">
        <f>IF(OR(regneark!IU13&gt;0,regneark!IV13&gt;0),regneark!IU6," ")</f>
        <v xml:space="preserve"> </v>
      </c>
      <c r="HZ60" s="8" t="str">
        <f>IF(OR(regneark!IV13&gt;0,regneark!IW13&gt;0),regneark!IV6," ")</f>
        <v xml:space="preserve"> </v>
      </c>
      <c r="IA60" s="8" t="str">
        <f>IF(OR(regneark!IW13&gt;0,regneark!IX13&gt;0),regneark!IW6," ")</f>
        <v xml:space="preserve"> </v>
      </c>
      <c r="IB60" s="8" t="str">
        <f>IF(OR(regneark!IX13&gt;0,regneark!IY13&gt;0),regneark!IX6," ")</f>
        <v xml:space="preserve"> </v>
      </c>
      <c r="IC60" s="8" t="str">
        <f>IF(OR(regneark!IY13&gt;0,regneark!IZ13&gt;0),regneark!IY6," ")</f>
        <v xml:space="preserve"> </v>
      </c>
      <c r="ID60" s="8" t="str">
        <f>IF(OR(regneark!IZ13&gt;0,regneark!JA13&gt;0),regneark!IZ6," ")</f>
        <v xml:space="preserve"> </v>
      </c>
      <c r="IE60" s="8" t="str">
        <f>IF(OR(regneark!JA13&gt;0,regneark!JB13&gt;0),regneark!JA6," ")</f>
        <v xml:space="preserve"> </v>
      </c>
      <c r="IF60" s="8" t="str">
        <f>IF(OR(regneark!JB13&gt;0,regneark!JC13&gt;0),regneark!JB6," ")</f>
        <v xml:space="preserve"> </v>
      </c>
      <c r="IG60" s="8" t="str">
        <f>IF(OR(regneark!JC13&gt;0,regneark!JD13&gt;0),regneark!JC6," ")</f>
        <v xml:space="preserve"> </v>
      </c>
      <c r="IH60" s="8" t="str">
        <f>IF(OR(regneark!JD13&gt;0,regneark!JE13&gt;0),regneark!JD6," ")</f>
        <v xml:space="preserve"> </v>
      </c>
      <c r="II60" s="8" t="str">
        <f>IF(OR(regneark!JE13&gt;0,regneark!JF13&gt;0),regneark!JE6," ")</f>
        <v xml:space="preserve"> </v>
      </c>
      <c r="IJ60" s="8" t="str">
        <f>IF(OR(regneark!JF13&gt;0,regneark!JG13&gt;0),regneark!JF6," ")</f>
        <v xml:space="preserve"> </v>
      </c>
      <c r="IK60" s="8" t="str">
        <f>IF(OR(regneark!JG13&gt;0,regneark!JH13&gt;0),regneark!JG6," ")</f>
        <v xml:space="preserve"> </v>
      </c>
      <c r="IL60" s="9" t="str">
        <f>IF(OR(regneark!JH13&gt;0,regneark!JI13&gt;0),regneark!JH6," ")</f>
        <v xml:space="preserve"> </v>
      </c>
      <c r="IM60" s="32" t="str">
        <f>IF(OR(regneark!JI13&gt;0,regneark!JJ13&gt;0),regneark!JI6," ")</f>
        <v xml:space="preserve"> </v>
      </c>
      <c r="IN60" s="8" t="str">
        <f>IF(OR(regneark!JJ13&gt;0,regneark!JK13&gt;0),regneark!JJ6," ")</f>
        <v xml:space="preserve"> </v>
      </c>
      <c r="IO60" s="8" t="str">
        <f>IF(OR(regneark!JK13&gt;0,regneark!JL13&gt;0),regneark!JK6," ")</f>
        <v xml:space="preserve"> </v>
      </c>
      <c r="IP60" s="8" t="str">
        <f>IF(OR(regneark!JL13&gt;0,regneark!JM13&gt;0),regneark!JL6," ")</f>
        <v xml:space="preserve"> </v>
      </c>
      <c r="IQ60" s="8" t="str">
        <f>IF(OR(regneark!JM13&gt;0,regneark!JN13&gt;0),regneark!JM6," ")</f>
        <v xml:space="preserve"> </v>
      </c>
      <c r="IR60" s="8" t="str">
        <f>IF(OR(regneark!JN13&gt;0,regneark!JO13&gt;0),regneark!JN6," ")</f>
        <v xml:space="preserve"> </v>
      </c>
      <c r="IS60" s="8" t="str">
        <f>IF(OR(regneark!JO13&gt;0,regneark!JP13&gt;0),regneark!JO6," ")</f>
        <v xml:space="preserve"> </v>
      </c>
      <c r="IT60" s="8" t="str">
        <f>IF(OR(regneark!JP13&gt;0,regneark!JQ13&gt;0),regneark!JP6," ")</f>
        <v xml:space="preserve"> </v>
      </c>
      <c r="IU60" s="8" t="str">
        <f>IF(OR(regneark!JQ13&gt;0,regneark!JR13&gt;0),regneark!JQ6," ")</f>
        <v xml:space="preserve"> </v>
      </c>
      <c r="IV60" s="8" t="str">
        <f>IF(OR(regneark!JR13&gt;0,regneark!JS13&gt;0),regneark!JR6," ")</f>
        <v xml:space="preserve"> </v>
      </c>
      <c r="IW60" s="8" t="str">
        <f>IF(OR(regneark!JS13&gt;0,regneark!JT13&gt;0),regneark!JS6," ")</f>
        <v xml:space="preserve"> </v>
      </c>
      <c r="IX60" s="8" t="str">
        <f>IF(OR(regneark!JT13&gt;0,regneark!JU13&gt;0),regneark!JT6," ")</f>
        <v xml:space="preserve"> </v>
      </c>
      <c r="IY60" s="8" t="str">
        <f>IF(OR(regneark!JU13&gt;0,regneark!JV13&gt;0),regneark!JU6," ")</f>
        <v xml:space="preserve"> </v>
      </c>
      <c r="IZ60" s="8" t="str">
        <f>IF(OR(regneark!JV13&gt;0,regneark!JW13&gt;0),regneark!JV6," ")</f>
        <v xml:space="preserve"> </v>
      </c>
      <c r="JA60" s="8" t="str">
        <f>IF(OR(regneark!JW13&gt;0,regneark!JX13&gt;0),regneark!JW6," ")</f>
        <v xml:space="preserve"> </v>
      </c>
      <c r="JB60" s="8" t="str">
        <f>IF(OR(regneark!JX13&gt;0,regneark!JY13&gt;0),regneark!JX6," ")</f>
        <v xml:space="preserve"> </v>
      </c>
      <c r="JC60" s="8" t="str">
        <f>IF(OR(regneark!JY13&gt;0,regneark!JZ13&gt;0),regneark!JY6," ")</f>
        <v xml:space="preserve"> </v>
      </c>
      <c r="JD60" s="8" t="str">
        <f>IF(OR(regneark!JZ13&gt;0,regneark!KA13&gt;0),regneark!JZ6," ")</f>
        <v xml:space="preserve"> </v>
      </c>
      <c r="JE60" s="8" t="str">
        <f>IF(OR(regneark!KA13&gt;0,regneark!KB13&gt;0),regneark!KA6," ")</f>
        <v xml:space="preserve"> </v>
      </c>
      <c r="JF60" s="8" t="str">
        <f>IF(OR(regneark!KB13&gt;0,regneark!KC13&gt;0),regneark!KB6," ")</f>
        <v xml:space="preserve"> </v>
      </c>
      <c r="JG60" s="8" t="str">
        <f>IF(OR(regneark!KC13&gt;0,regneark!KD13&gt;0),regneark!KC6," ")</f>
        <v xml:space="preserve"> </v>
      </c>
      <c r="JH60" s="8" t="str">
        <f>IF(OR(regneark!KD13&gt;0,regneark!KE13&gt;0),regneark!KD6," ")</f>
        <v xml:space="preserve"> </v>
      </c>
      <c r="JI60" s="8" t="str">
        <f>IF(OR(regneark!KE13&gt;0,regneark!KF13&gt;0),regneark!KE6," ")</f>
        <v xml:space="preserve"> </v>
      </c>
      <c r="JJ60" s="9" t="str">
        <f>IF(OR(regneark!KF13&gt;0,regneark!KG13&gt;0),regneark!KF6," ")</f>
        <v xml:space="preserve"> </v>
      </c>
      <c r="JK60" s="32" t="str">
        <f>IF(OR(regneark!KG13&gt;0,regneark!KH13&gt;0),regneark!KG6," ")</f>
        <v xml:space="preserve"> </v>
      </c>
      <c r="JL60" s="8" t="str">
        <f>IF(OR(regneark!KH13&gt;0,regneark!KI13&gt;0),regneark!KH6," ")</f>
        <v xml:space="preserve"> </v>
      </c>
      <c r="JM60" s="8" t="str">
        <f>IF(OR(regneark!KI13&gt;0,regneark!KJ13&gt;0),regneark!KI6," ")</f>
        <v xml:space="preserve"> </v>
      </c>
      <c r="JN60" s="8" t="str">
        <f>IF(OR(regneark!KJ13&gt;0,regneark!KK13&gt;0),regneark!KJ6," ")</f>
        <v xml:space="preserve"> </v>
      </c>
      <c r="JO60" s="8" t="str">
        <f>IF(OR(regneark!KK13&gt;0,regneark!KL13&gt;0),regneark!KK6," ")</f>
        <v xml:space="preserve"> </v>
      </c>
      <c r="JP60" s="8" t="str">
        <f>IF(OR(regneark!KL13&gt;0,regneark!KM13&gt;0),regneark!KL6," ")</f>
        <v xml:space="preserve"> </v>
      </c>
      <c r="JQ60" s="8" t="str">
        <f>IF(OR(regneark!KM13&gt;0,regneark!KN13&gt;0),regneark!KM6," ")</f>
        <v xml:space="preserve"> </v>
      </c>
      <c r="JR60" s="8" t="str">
        <f>IF(OR(regneark!KN13&gt;0,regneark!KO13&gt;0),regneark!KN6," ")</f>
        <v xml:space="preserve"> </v>
      </c>
      <c r="JS60" s="8" t="str">
        <f>IF(OR(regneark!KO13&gt;0,regneark!KP13&gt;0),regneark!KO6," ")</f>
        <v xml:space="preserve"> </v>
      </c>
      <c r="JT60" s="8" t="str">
        <f>IF(OR(regneark!KP13&gt;0,regneark!KQ13&gt;0),regneark!KP6," ")</f>
        <v xml:space="preserve"> </v>
      </c>
      <c r="JU60" s="8" t="str">
        <f>IF(OR(regneark!KQ13&gt;0,regneark!KR13&gt;0),regneark!KQ6," ")</f>
        <v xml:space="preserve"> </v>
      </c>
      <c r="JV60" s="8" t="str">
        <f>IF(OR(regneark!KR13&gt;0,regneark!KS13&gt;0),regneark!KR6," ")</f>
        <v xml:space="preserve"> </v>
      </c>
      <c r="JW60" s="8" t="str">
        <f>IF(OR(regneark!KS13&gt;0,regneark!KT13&gt;0),regneark!KS6," ")</f>
        <v xml:space="preserve"> </v>
      </c>
      <c r="JX60" s="8" t="str">
        <f>IF(OR(regneark!KT13&gt;0,regneark!KU13&gt;0),regneark!KT6," ")</f>
        <v xml:space="preserve"> </v>
      </c>
      <c r="JY60" s="8" t="str">
        <f>IF(OR(regneark!KU13&gt;0,regneark!KV13&gt;0),regneark!KU6," ")</f>
        <v xml:space="preserve"> </v>
      </c>
      <c r="JZ60" s="8" t="str">
        <f>IF(OR(regneark!KV13&gt;0,regneark!KW13&gt;0),regneark!KV6," ")</f>
        <v xml:space="preserve"> </v>
      </c>
      <c r="KA60" s="8" t="str">
        <f>IF(OR(regneark!KW13&gt;0,regneark!KX13&gt;0),regneark!KW6," ")</f>
        <v xml:space="preserve"> </v>
      </c>
      <c r="KB60" s="8" t="str">
        <f>IF(OR(regneark!KX13&gt;0,regneark!KY13&gt;0),regneark!KX6," ")</f>
        <v xml:space="preserve"> </v>
      </c>
      <c r="KC60" s="8" t="str">
        <f>IF(OR(regneark!KY13&gt;0,regneark!KZ13&gt;0),regneark!KY6," ")</f>
        <v xml:space="preserve"> </v>
      </c>
      <c r="KD60" s="8" t="str">
        <f>IF(OR(regneark!KZ13&gt;0,regneark!LA13&gt;0),regneark!KZ6," ")</f>
        <v xml:space="preserve"> </v>
      </c>
      <c r="KE60" s="8" t="str">
        <f>IF(OR(regneark!LA13&gt;0,regneark!LB13&gt;0),regneark!LA6," ")</f>
        <v xml:space="preserve"> </v>
      </c>
      <c r="KF60" s="8" t="str">
        <f>IF(OR(regneark!LB13&gt;0,regneark!LC13&gt;0),regneark!LB6," ")</f>
        <v xml:space="preserve"> </v>
      </c>
      <c r="KG60" s="8" t="str">
        <f>IF(OR(regneark!LC13&gt;0,regneark!LD13&gt;0),regneark!LC6," ")</f>
        <v xml:space="preserve"> </v>
      </c>
      <c r="KH60" s="9" t="str">
        <f>IF(OR(regneark!LD13&gt;0,regneark!LE13&gt;0),regneark!LD6," ")</f>
        <v xml:space="preserve"> </v>
      </c>
      <c r="KI60" s="32" t="str">
        <f>IF(OR(regneark!LE13&gt;0,regneark!LF13&gt;0),regneark!LE6," ")</f>
        <v xml:space="preserve"> </v>
      </c>
      <c r="KJ60" s="8" t="str">
        <f>IF(OR(regneark!LF13&gt;0,regneark!LG13&gt;0),regneark!LF6," ")</f>
        <v xml:space="preserve"> </v>
      </c>
      <c r="KK60" s="8" t="str">
        <f>IF(OR(regneark!LG13&gt;0,regneark!LH13&gt;0),regneark!LG6," ")</f>
        <v xml:space="preserve"> </v>
      </c>
      <c r="KL60" s="8" t="str">
        <f>IF(OR(regneark!LH13&gt;0,regneark!LI13&gt;0),regneark!LH6," ")</f>
        <v xml:space="preserve"> </v>
      </c>
      <c r="KM60" s="8" t="str">
        <f>IF(OR(regneark!LI13&gt;0,regneark!LJ13&gt;0),regneark!LI6," ")</f>
        <v xml:space="preserve"> </v>
      </c>
      <c r="KN60" s="8" t="str">
        <f>IF(OR(regneark!LJ13&gt;0,regneark!LK13&gt;0),regneark!LJ6," ")</f>
        <v xml:space="preserve"> </v>
      </c>
      <c r="KO60" s="8" t="str">
        <f>IF(OR(regneark!LK13&gt;0,regneark!LL13&gt;0),regneark!LK6," ")</f>
        <v xml:space="preserve"> </v>
      </c>
      <c r="KP60" s="8" t="str">
        <f>IF(OR(regneark!LL13&gt;0,regneark!LM13&gt;0),regneark!LL6," ")</f>
        <v xml:space="preserve"> </v>
      </c>
      <c r="KQ60" s="8" t="str">
        <f>IF(OR(regneark!LM13&gt;0,regneark!LN13&gt;0),regneark!LM6," ")</f>
        <v xml:space="preserve"> </v>
      </c>
      <c r="KR60" s="8" t="str">
        <f>IF(OR(regneark!LN13&gt;0,regneark!LO13&gt;0),regneark!LN6," ")</f>
        <v xml:space="preserve"> </v>
      </c>
      <c r="KS60" s="8" t="str">
        <f>IF(OR(regneark!LO13&gt;0,regneark!LP13&gt;0),regneark!LO6," ")</f>
        <v xml:space="preserve"> </v>
      </c>
      <c r="KT60" s="8" t="str">
        <f>IF(OR(regneark!LP13&gt;0,regneark!LQ13&gt;0),regneark!LP6," ")</f>
        <v xml:space="preserve"> </v>
      </c>
      <c r="KU60" s="8" t="str">
        <f>IF(OR(regneark!LQ13&gt;0,regneark!LR13&gt;0),regneark!LQ6," ")</f>
        <v xml:space="preserve"> </v>
      </c>
      <c r="KV60" s="8" t="str">
        <f>IF(OR(regneark!LR13&gt;0,regneark!LS13&gt;0),regneark!LR6," ")</f>
        <v xml:space="preserve"> </v>
      </c>
      <c r="KW60" s="8" t="str">
        <f>IF(OR(regneark!LS13&gt;0,regneark!LT13&gt;0),regneark!LS6," ")</f>
        <v xml:space="preserve"> </v>
      </c>
      <c r="KX60" s="8" t="str">
        <f>IF(OR(regneark!LT13&gt;0,regneark!LU13&gt;0),regneark!LT6," ")</f>
        <v xml:space="preserve"> </v>
      </c>
      <c r="KY60" s="8" t="str">
        <f>IF(OR(regneark!LU13&gt;0,regneark!LV13&gt;0),regneark!LU6," ")</f>
        <v xml:space="preserve"> </v>
      </c>
      <c r="KZ60" s="8" t="str">
        <f>IF(OR(regneark!LV13&gt;0,regneark!LW13&gt;0),regneark!LV6," ")</f>
        <v xml:space="preserve"> </v>
      </c>
      <c r="LA60" s="8" t="str">
        <f>IF(OR(regneark!LW13&gt;0,regneark!LX13&gt;0),regneark!LW6," ")</f>
        <v xml:space="preserve"> </v>
      </c>
      <c r="LB60" s="8" t="str">
        <f>IF(OR(regneark!LX13&gt;0,regneark!LY13&gt;0),regneark!LX6," ")</f>
        <v xml:space="preserve"> </v>
      </c>
      <c r="LC60" s="8" t="str">
        <f>IF(OR(regneark!LY13&gt;0,regneark!LZ13&gt;0),regneark!LY6," ")</f>
        <v xml:space="preserve"> </v>
      </c>
      <c r="LD60" s="8" t="str">
        <f>IF(OR(regneark!LZ13&gt;0,regneark!MA13&gt;0),regneark!LZ6," ")</f>
        <v xml:space="preserve"> </v>
      </c>
      <c r="LE60" s="8" t="str">
        <f>IF(OR(regneark!MA13&gt;0,regneark!MB13&gt;0),regneark!MA6," ")</f>
        <v xml:space="preserve"> </v>
      </c>
      <c r="LF60" s="9" t="str">
        <f>IF(OR(regneark!MB13&gt;0,regneark!MC13&gt;0),regneark!MB6," ")</f>
        <v xml:space="preserve"> </v>
      </c>
      <c r="LG60" s="32" t="str">
        <f>IF(OR(regneark!MC13&gt;0,regneark!MD13&gt;0),regneark!MC6," ")</f>
        <v xml:space="preserve"> </v>
      </c>
      <c r="LH60" s="8" t="str">
        <f>IF(OR(regneark!MD13&gt;0,regneark!ME13&gt;0),regneark!MD6," ")</f>
        <v xml:space="preserve"> </v>
      </c>
      <c r="LI60" s="8" t="str">
        <f>IF(OR(regneark!ME13&gt;0,regneark!MF13&gt;0),regneark!ME6," ")</f>
        <v xml:space="preserve"> </v>
      </c>
      <c r="LJ60" s="8" t="str">
        <f>IF(OR(regneark!MF13&gt;0,regneark!MG13&gt;0),regneark!MF6," ")</f>
        <v xml:space="preserve"> </v>
      </c>
      <c r="LK60" s="8" t="str">
        <f>IF(OR(regneark!MG13&gt;0,regneark!MH13&gt;0),regneark!MG6," ")</f>
        <v xml:space="preserve"> </v>
      </c>
      <c r="LL60" s="8" t="str">
        <f>IF(OR(regneark!MH13&gt;0,regneark!MI13&gt;0),regneark!MH6," ")</f>
        <v xml:space="preserve"> </v>
      </c>
      <c r="LM60" s="8" t="str">
        <f>IF(OR(regneark!MI13&gt;0,regneark!MJ13&gt;0),regneark!MI6," ")</f>
        <v xml:space="preserve"> </v>
      </c>
      <c r="LN60" s="8" t="str">
        <f>IF(OR(regneark!MJ13&gt;0,regneark!MK13&gt;0),regneark!MJ6," ")</f>
        <v xml:space="preserve"> </v>
      </c>
      <c r="LO60" s="8" t="str">
        <f>IF(OR(regneark!MK13&gt;0,regneark!ML13&gt;0),regneark!MK6," ")</f>
        <v xml:space="preserve"> </v>
      </c>
      <c r="LP60" s="8" t="str">
        <f>IF(OR(regneark!ML13&gt;0,regneark!MM13&gt;0),regneark!ML6," ")</f>
        <v xml:space="preserve"> </v>
      </c>
      <c r="LQ60" s="8" t="str">
        <f>IF(OR(regneark!MM13&gt;0,regneark!MN13&gt;0),regneark!MM6," ")</f>
        <v xml:space="preserve"> </v>
      </c>
      <c r="LR60" s="8" t="str">
        <f>IF(OR(regneark!MN13&gt;0,regneark!MO13&gt;0),regneark!MN6," ")</f>
        <v xml:space="preserve"> </v>
      </c>
      <c r="LS60" s="8" t="str">
        <f>IF(OR(regneark!MO13&gt;0,regneark!MP13&gt;0),regneark!MO6," ")</f>
        <v xml:space="preserve"> </v>
      </c>
      <c r="LT60" s="8" t="str">
        <f>IF(OR(regneark!MP13&gt;0,regneark!MQ13&gt;0),regneark!MP6," ")</f>
        <v xml:space="preserve"> </v>
      </c>
      <c r="LU60" s="8" t="str">
        <f>IF(OR(regneark!MQ13&gt;0,regneark!MR13&gt;0),regneark!MQ6," ")</f>
        <v xml:space="preserve"> </v>
      </c>
      <c r="LV60" s="8" t="str">
        <f>IF(OR(regneark!MR13&gt;0,regneark!MS13&gt;0),regneark!MR6," ")</f>
        <v xml:space="preserve"> </v>
      </c>
      <c r="LW60" s="8" t="str">
        <f>IF(OR(regneark!MS13&gt;0,regneark!MT13&gt;0),regneark!MS6," ")</f>
        <v xml:space="preserve"> </v>
      </c>
      <c r="LX60" s="8" t="str">
        <f>IF(OR(regneark!MT13&gt;0,regneark!MU13&gt;0),regneark!MT6," ")</f>
        <v xml:space="preserve"> </v>
      </c>
      <c r="LY60" s="8" t="str">
        <f>IF(OR(regneark!MU13&gt;0,regneark!MV13&gt;0),regneark!MU6," ")</f>
        <v xml:space="preserve"> </v>
      </c>
      <c r="LZ60" s="8" t="str">
        <f>IF(OR(regneark!MV13&gt;0,regneark!MW13&gt;0),regneark!MV6," ")</f>
        <v xml:space="preserve"> </v>
      </c>
      <c r="MA60" s="8" t="str">
        <f>IF(OR(regneark!MW13&gt;0,regneark!MX13&gt;0),regneark!MW6," ")</f>
        <v xml:space="preserve"> </v>
      </c>
      <c r="MB60" s="8" t="str">
        <f>IF(OR(regneark!MX13&gt;0,regneark!MY13&gt;0),regneark!MX6," ")</f>
        <v xml:space="preserve"> </v>
      </c>
      <c r="MC60" s="8" t="str">
        <f>IF(OR(regneark!MY13&gt;0,regneark!MZ13&gt;0),regneark!MY6," ")</f>
        <v xml:space="preserve"> </v>
      </c>
      <c r="MD60" s="9" t="str">
        <f>IF(OR(regneark!MZ13&gt;0,regneark!NA13&gt;0),regneark!MZ6," ")</f>
        <v xml:space="preserve"> </v>
      </c>
    </row>
    <row r="61" spans="1:342" x14ac:dyDescent="0.25">
      <c r="A61" s="15"/>
      <c r="B61" s="19"/>
      <c r="C61" s="87"/>
      <c r="D61" s="88"/>
      <c r="E61" s="26"/>
      <c r="F61" s="53" t="s">
        <v>27</v>
      </c>
      <c r="G61" s="32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2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2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2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2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2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2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32" t="str">
        <f>IF(OR(regneark!HM13&gt;0,regneark!HN13&gt;0),regneark!HM7," ")</f>
        <v xml:space="preserve"> </v>
      </c>
      <c r="GR61" s="8" t="str">
        <f>IF(OR(regneark!HN13&gt;0,regneark!HO13&gt;0),regneark!HN7," ")</f>
        <v xml:space="preserve"> </v>
      </c>
      <c r="GS61" s="8" t="str">
        <f>IF(OR(regneark!HO13&gt;0,regneark!HP13&gt;0),regneark!HO7," ")</f>
        <v xml:space="preserve"> </v>
      </c>
      <c r="GT61" s="8" t="str">
        <f>IF(OR(regneark!HP13&gt;0,regneark!HQ13&gt;0),regneark!HP7," ")</f>
        <v xml:space="preserve"> </v>
      </c>
      <c r="GU61" s="8" t="str">
        <f>IF(OR(regneark!HQ13&gt;0,regneark!HR13&gt;0),regneark!HQ7," ")</f>
        <v xml:space="preserve"> </v>
      </c>
      <c r="GV61" s="8" t="str">
        <f>IF(OR(regneark!HR13&gt;0,regneark!HS13&gt;0),regneark!HR7," ")</f>
        <v xml:space="preserve"> </v>
      </c>
      <c r="GW61" s="8" t="str">
        <f>IF(OR(regneark!HS13&gt;0,regneark!HT13&gt;0),regneark!HS7," ")</f>
        <v xml:space="preserve"> </v>
      </c>
      <c r="GX61" s="8" t="str">
        <f>IF(OR(regneark!HT13&gt;0,regneark!HU13&gt;0),regneark!HT7," ")</f>
        <v xml:space="preserve"> </v>
      </c>
      <c r="GY61" s="8" t="str">
        <f>IF(OR(regneark!HU13&gt;0,regneark!HV13&gt;0),regneark!HU7," ")</f>
        <v xml:space="preserve"> </v>
      </c>
      <c r="GZ61" s="8" t="str">
        <f>IF(OR(regneark!HV13&gt;0,regneark!HW13&gt;0),regneark!HV7," ")</f>
        <v xml:space="preserve"> </v>
      </c>
      <c r="HA61" s="8" t="str">
        <f>IF(OR(regneark!HW13&gt;0,regneark!HX13&gt;0),regneark!HW7," ")</f>
        <v xml:space="preserve"> </v>
      </c>
      <c r="HB61" s="8" t="str">
        <f>IF(OR(regneark!HX13&gt;0,regneark!HY13&gt;0),regneark!HX7," ")</f>
        <v xml:space="preserve"> </v>
      </c>
      <c r="HC61" s="8" t="str">
        <f>IF(OR(regneark!HY13&gt;0,regneark!HZ13&gt;0),regneark!HY7," ")</f>
        <v xml:space="preserve"> </v>
      </c>
      <c r="HD61" s="8" t="str">
        <f>IF(OR(regneark!HZ13&gt;0,regneark!IA13&gt;0),regneark!HZ7," ")</f>
        <v xml:space="preserve"> </v>
      </c>
      <c r="HE61" s="8" t="str">
        <f>IF(OR(regneark!IA13&gt;0,regneark!IB13&gt;0),regneark!IA7," ")</f>
        <v xml:space="preserve"> </v>
      </c>
      <c r="HF61" s="8" t="str">
        <f>IF(OR(regneark!IB13&gt;0,regneark!IC13&gt;0),regneark!IB7," ")</f>
        <v xml:space="preserve"> </v>
      </c>
      <c r="HG61" s="8" t="str">
        <f>IF(OR(regneark!IC13&gt;0,regneark!ID13&gt;0),regneark!IC7," ")</f>
        <v xml:space="preserve"> </v>
      </c>
      <c r="HH61" s="8" t="str">
        <f>IF(OR(regneark!ID13&gt;0,regneark!IE13&gt;0),regneark!ID7," ")</f>
        <v xml:space="preserve"> </v>
      </c>
      <c r="HI61" s="8" t="str">
        <f>IF(OR(regneark!IE13&gt;0,regneark!IF13&gt;0),regneark!IE7," ")</f>
        <v xml:space="preserve"> </v>
      </c>
      <c r="HJ61" s="8" t="str">
        <f>IF(OR(regneark!IF13&gt;0,regneark!IG13&gt;0),regneark!IF7," ")</f>
        <v xml:space="preserve"> </v>
      </c>
      <c r="HK61" s="8" t="str">
        <f>IF(OR(regneark!IG13&gt;0,regneark!IH13&gt;0),regneark!IG7," ")</f>
        <v xml:space="preserve"> </v>
      </c>
      <c r="HL61" s="8" t="str">
        <f>IF(OR(regneark!IH13&gt;0,regneark!II13&gt;0),regneark!IH7," ")</f>
        <v xml:space="preserve"> </v>
      </c>
      <c r="HM61" s="8" t="str">
        <f>IF(OR(regneark!II13&gt;0,regneark!IJ13&gt;0),regneark!II7," ")</f>
        <v xml:space="preserve"> </v>
      </c>
      <c r="HN61" s="9" t="str">
        <f>IF(OR(regneark!IJ13&gt;0,regneark!IK13&gt;0),regneark!IJ7," ")</f>
        <v xml:space="preserve"> </v>
      </c>
      <c r="HO61" s="32" t="str">
        <f>IF(OR(regneark!IK13&gt;0,regneark!IL13&gt;0),regneark!IK7," ")</f>
        <v xml:space="preserve"> </v>
      </c>
      <c r="HP61" s="8" t="str">
        <f>IF(OR(regneark!IL13&gt;0,regneark!IM13&gt;0),regneark!IL7," ")</f>
        <v xml:space="preserve"> </v>
      </c>
      <c r="HQ61" s="8" t="str">
        <f>IF(OR(regneark!IM13&gt;0,regneark!IN13&gt;0),regneark!IM7," ")</f>
        <v xml:space="preserve"> </v>
      </c>
      <c r="HR61" s="8" t="str">
        <f>IF(OR(regneark!IN13&gt;0,regneark!IO13&gt;0),regneark!IN7," ")</f>
        <v xml:space="preserve"> </v>
      </c>
      <c r="HS61" s="8" t="str">
        <f>IF(OR(regneark!IO13&gt;0,regneark!IP13&gt;0),regneark!IO7," ")</f>
        <v xml:space="preserve"> </v>
      </c>
      <c r="HT61" s="8" t="str">
        <f>IF(OR(regneark!IP13&gt;0,regneark!IQ13&gt;0),regneark!IP7," ")</f>
        <v xml:space="preserve"> </v>
      </c>
      <c r="HU61" s="8" t="str">
        <f>IF(OR(regneark!IQ13&gt;0,regneark!IR13&gt;0),regneark!IQ7," ")</f>
        <v xml:space="preserve"> </v>
      </c>
      <c r="HV61" s="8" t="str">
        <f>IF(OR(regneark!IR13&gt;0,regneark!IS13&gt;0),regneark!IR7," ")</f>
        <v xml:space="preserve"> </v>
      </c>
      <c r="HW61" s="8" t="str">
        <f>IF(OR(regneark!IS13&gt;0,regneark!IT13&gt;0),regneark!IS7," ")</f>
        <v xml:space="preserve"> </v>
      </c>
      <c r="HX61" s="8" t="str">
        <f>IF(OR(regneark!IT13&gt;0,regneark!IU13&gt;0),regneark!IT7," ")</f>
        <v xml:space="preserve"> </v>
      </c>
      <c r="HY61" s="8" t="str">
        <f>IF(OR(regneark!IU13&gt;0,regneark!IV13&gt;0),regneark!IU7," ")</f>
        <v xml:space="preserve"> </v>
      </c>
      <c r="HZ61" s="8" t="str">
        <f>IF(OR(regneark!IV13&gt;0,regneark!IW13&gt;0),regneark!IV7," ")</f>
        <v xml:space="preserve"> </v>
      </c>
      <c r="IA61" s="8" t="str">
        <f>IF(OR(regneark!IW13&gt;0,regneark!IX13&gt;0),regneark!IW7," ")</f>
        <v xml:space="preserve"> </v>
      </c>
      <c r="IB61" s="8" t="str">
        <f>IF(OR(regneark!IX13&gt;0,regneark!IY13&gt;0),regneark!IX7," ")</f>
        <v xml:space="preserve"> </v>
      </c>
      <c r="IC61" s="8" t="str">
        <f>IF(OR(regneark!IY13&gt;0,regneark!IZ13&gt;0),regneark!IY7," ")</f>
        <v xml:space="preserve"> </v>
      </c>
      <c r="ID61" s="8" t="str">
        <f>IF(OR(regneark!IZ13&gt;0,regneark!JA13&gt;0),regneark!IZ7," ")</f>
        <v xml:space="preserve"> </v>
      </c>
      <c r="IE61" s="8" t="str">
        <f>IF(OR(regneark!JA13&gt;0,regneark!JB13&gt;0),regneark!JA7," ")</f>
        <v xml:space="preserve"> </v>
      </c>
      <c r="IF61" s="8" t="str">
        <f>IF(OR(regneark!JB13&gt;0,regneark!JC13&gt;0),regneark!JB7," ")</f>
        <v xml:space="preserve"> </v>
      </c>
      <c r="IG61" s="8" t="str">
        <f>IF(OR(regneark!JC13&gt;0,regneark!JD13&gt;0),regneark!JC7," ")</f>
        <v xml:space="preserve"> </v>
      </c>
      <c r="IH61" s="8" t="str">
        <f>IF(OR(regneark!JD13&gt;0,regneark!JE13&gt;0),regneark!JD7," ")</f>
        <v xml:space="preserve"> </v>
      </c>
      <c r="II61" s="8" t="str">
        <f>IF(OR(regneark!JE13&gt;0,regneark!JF13&gt;0),regneark!JE7," ")</f>
        <v xml:space="preserve"> </v>
      </c>
      <c r="IJ61" s="8" t="str">
        <f>IF(OR(regneark!JF13&gt;0,regneark!JG13&gt;0),regneark!JF7," ")</f>
        <v xml:space="preserve"> </v>
      </c>
      <c r="IK61" s="8" t="str">
        <f>IF(OR(regneark!JG13&gt;0,regneark!JH13&gt;0),regneark!JG7," ")</f>
        <v xml:space="preserve"> </v>
      </c>
      <c r="IL61" s="9" t="str">
        <f>IF(OR(regneark!JH13&gt;0,regneark!JI13&gt;0),regneark!JH7," ")</f>
        <v xml:space="preserve"> </v>
      </c>
      <c r="IM61" s="32" t="str">
        <f>IF(OR(regneark!JI13&gt;0,regneark!JJ13&gt;0),regneark!JI7," ")</f>
        <v xml:space="preserve"> </v>
      </c>
      <c r="IN61" s="8" t="str">
        <f>IF(OR(regneark!JJ13&gt;0,regneark!JK13&gt;0),regneark!JJ7," ")</f>
        <v xml:space="preserve"> </v>
      </c>
      <c r="IO61" s="8" t="str">
        <f>IF(OR(regneark!JK13&gt;0,regneark!JL13&gt;0),regneark!JK7," ")</f>
        <v xml:space="preserve"> </v>
      </c>
      <c r="IP61" s="8" t="str">
        <f>IF(OR(regneark!JL13&gt;0,regneark!JM13&gt;0),regneark!JL7," ")</f>
        <v xml:space="preserve"> </v>
      </c>
      <c r="IQ61" s="8" t="str">
        <f>IF(OR(regneark!JM13&gt;0,regneark!JN13&gt;0),regneark!JM7," ")</f>
        <v xml:space="preserve"> </v>
      </c>
      <c r="IR61" s="8" t="str">
        <f>IF(OR(regneark!JN13&gt;0,regneark!JO13&gt;0),regneark!JN7," ")</f>
        <v xml:space="preserve"> </v>
      </c>
      <c r="IS61" s="8" t="str">
        <f>IF(OR(regneark!JO13&gt;0,regneark!JP13&gt;0),regneark!JO7," ")</f>
        <v xml:space="preserve"> </v>
      </c>
      <c r="IT61" s="8" t="str">
        <f>IF(OR(regneark!JP13&gt;0,regneark!JQ13&gt;0),regneark!JP7," ")</f>
        <v xml:space="preserve"> </v>
      </c>
      <c r="IU61" s="8" t="str">
        <f>IF(OR(regneark!JQ13&gt;0,regneark!JR13&gt;0),regneark!JQ7," ")</f>
        <v xml:space="preserve"> </v>
      </c>
      <c r="IV61" s="8" t="str">
        <f>IF(OR(regneark!JR13&gt;0,regneark!JS13&gt;0),regneark!JR7," ")</f>
        <v xml:space="preserve"> </v>
      </c>
      <c r="IW61" s="8" t="str">
        <f>IF(OR(regneark!JS13&gt;0,regneark!JT13&gt;0),regneark!JS7," ")</f>
        <v xml:space="preserve"> </v>
      </c>
      <c r="IX61" s="8" t="str">
        <f>IF(OR(regneark!JT13&gt;0,regneark!JU13&gt;0),regneark!JT7," ")</f>
        <v xml:space="preserve"> </v>
      </c>
      <c r="IY61" s="8" t="str">
        <f>IF(OR(regneark!JU13&gt;0,regneark!JV13&gt;0),regneark!JU7," ")</f>
        <v xml:space="preserve"> </v>
      </c>
      <c r="IZ61" s="8" t="str">
        <f>IF(OR(regneark!JV13&gt;0,regneark!JW13&gt;0),regneark!JV7," ")</f>
        <v xml:space="preserve"> </v>
      </c>
      <c r="JA61" s="8" t="str">
        <f>IF(OR(regneark!JW13&gt;0,regneark!JX13&gt;0),regneark!JW7," ")</f>
        <v xml:space="preserve"> </v>
      </c>
      <c r="JB61" s="8" t="str">
        <f>IF(OR(regneark!JX13&gt;0,regneark!JY13&gt;0),regneark!JX7," ")</f>
        <v xml:space="preserve"> </v>
      </c>
      <c r="JC61" s="8" t="str">
        <f>IF(OR(regneark!JY13&gt;0,regneark!JZ13&gt;0),regneark!JY7," ")</f>
        <v xml:space="preserve"> </v>
      </c>
      <c r="JD61" s="8" t="str">
        <f>IF(OR(regneark!JZ13&gt;0,regneark!KA13&gt;0),regneark!JZ7," ")</f>
        <v xml:space="preserve"> </v>
      </c>
      <c r="JE61" s="8" t="str">
        <f>IF(OR(regneark!KA13&gt;0,regneark!KB13&gt;0),regneark!KA7," ")</f>
        <v xml:space="preserve"> </v>
      </c>
      <c r="JF61" s="8" t="str">
        <f>IF(OR(regneark!KB13&gt;0,regneark!KC13&gt;0),regneark!KB7," ")</f>
        <v xml:space="preserve"> </v>
      </c>
      <c r="JG61" s="8" t="str">
        <f>IF(OR(regneark!KC13&gt;0,regneark!KD13&gt;0),regneark!KC7," ")</f>
        <v xml:space="preserve"> </v>
      </c>
      <c r="JH61" s="8" t="str">
        <f>IF(OR(regneark!KD13&gt;0,regneark!KE13&gt;0),regneark!KD7," ")</f>
        <v xml:space="preserve"> </v>
      </c>
      <c r="JI61" s="8" t="str">
        <f>IF(OR(regneark!KE13&gt;0,regneark!KF13&gt;0),regneark!KE7," ")</f>
        <v xml:space="preserve"> </v>
      </c>
      <c r="JJ61" s="9" t="str">
        <f>IF(OR(regneark!KF13&gt;0,regneark!KG13&gt;0),regneark!KF7," ")</f>
        <v xml:space="preserve"> </v>
      </c>
      <c r="JK61" s="32" t="str">
        <f>IF(OR(regneark!KG13&gt;0,regneark!KH13&gt;0),regneark!KG7," ")</f>
        <v xml:space="preserve"> </v>
      </c>
      <c r="JL61" s="8" t="str">
        <f>IF(OR(regneark!KH13&gt;0,regneark!KI13&gt;0),regneark!KH7," ")</f>
        <v xml:space="preserve"> </v>
      </c>
      <c r="JM61" s="8" t="str">
        <f>IF(OR(regneark!KI13&gt;0,regneark!KJ13&gt;0),regneark!KI7," ")</f>
        <v xml:space="preserve"> </v>
      </c>
      <c r="JN61" s="8" t="str">
        <f>IF(OR(regneark!KJ13&gt;0,regneark!KK13&gt;0),regneark!KJ7," ")</f>
        <v xml:space="preserve"> </v>
      </c>
      <c r="JO61" s="8" t="str">
        <f>IF(OR(regneark!KK13&gt;0,regneark!KL13&gt;0),regneark!KK7," ")</f>
        <v xml:space="preserve"> </v>
      </c>
      <c r="JP61" s="8" t="str">
        <f>IF(OR(regneark!KL13&gt;0,regneark!KM13&gt;0),regneark!KL7," ")</f>
        <v xml:space="preserve"> </v>
      </c>
      <c r="JQ61" s="8" t="str">
        <f>IF(OR(regneark!KM13&gt;0,regneark!KN13&gt;0),regneark!KM7," ")</f>
        <v xml:space="preserve"> </v>
      </c>
      <c r="JR61" s="8" t="str">
        <f>IF(OR(regneark!KN13&gt;0,regneark!KO13&gt;0),regneark!KN7," ")</f>
        <v xml:space="preserve"> </v>
      </c>
      <c r="JS61" s="8" t="str">
        <f>IF(OR(regneark!KO13&gt;0,regneark!KP13&gt;0),regneark!KO7," ")</f>
        <v xml:space="preserve"> </v>
      </c>
      <c r="JT61" s="8" t="str">
        <f>IF(OR(regneark!KP13&gt;0,regneark!KQ13&gt;0),regneark!KP7," ")</f>
        <v xml:space="preserve"> </v>
      </c>
      <c r="JU61" s="8" t="str">
        <f>IF(OR(regneark!KQ13&gt;0,regneark!KR13&gt;0),regneark!KQ7," ")</f>
        <v xml:space="preserve"> </v>
      </c>
      <c r="JV61" s="8" t="str">
        <f>IF(OR(regneark!KR13&gt;0,regneark!KS13&gt;0),regneark!KR7," ")</f>
        <v xml:space="preserve"> </v>
      </c>
      <c r="JW61" s="8" t="str">
        <f>IF(OR(regneark!KS13&gt;0,regneark!KT13&gt;0),regneark!KS7," ")</f>
        <v xml:space="preserve"> </v>
      </c>
      <c r="JX61" s="8" t="str">
        <f>IF(OR(regneark!KT13&gt;0,regneark!KU13&gt;0),regneark!KT7," ")</f>
        <v xml:space="preserve"> </v>
      </c>
      <c r="JY61" s="8" t="str">
        <f>IF(OR(regneark!KU13&gt;0,regneark!KV13&gt;0),regneark!KU7," ")</f>
        <v xml:space="preserve"> </v>
      </c>
      <c r="JZ61" s="8" t="str">
        <f>IF(OR(regneark!KV13&gt;0,regneark!KW13&gt;0),regneark!KV7," ")</f>
        <v xml:space="preserve"> </v>
      </c>
      <c r="KA61" s="8" t="str">
        <f>IF(OR(regneark!KW13&gt;0,regneark!KX13&gt;0),regneark!KW7," ")</f>
        <v xml:space="preserve"> </v>
      </c>
      <c r="KB61" s="8" t="str">
        <f>IF(OR(regneark!KX13&gt;0,regneark!KY13&gt;0),regneark!KX7," ")</f>
        <v xml:space="preserve"> </v>
      </c>
      <c r="KC61" s="8" t="str">
        <f>IF(OR(regneark!KY13&gt;0,regneark!KZ13&gt;0),regneark!KY7," ")</f>
        <v xml:space="preserve"> </v>
      </c>
      <c r="KD61" s="8" t="str">
        <f>IF(OR(regneark!KZ13&gt;0,regneark!LA13&gt;0),regneark!KZ7," ")</f>
        <v xml:space="preserve"> </v>
      </c>
      <c r="KE61" s="8" t="str">
        <f>IF(OR(regneark!LA13&gt;0,regneark!LB13&gt;0),regneark!LA7," ")</f>
        <v xml:space="preserve"> </v>
      </c>
      <c r="KF61" s="8" t="str">
        <f>IF(OR(regneark!LB13&gt;0,regneark!LC13&gt;0),regneark!LB7," ")</f>
        <v xml:space="preserve"> </v>
      </c>
      <c r="KG61" s="8" t="str">
        <f>IF(OR(regneark!LC13&gt;0,regneark!LD13&gt;0),regneark!LC7," ")</f>
        <v xml:space="preserve"> </v>
      </c>
      <c r="KH61" s="9" t="str">
        <f>IF(OR(regneark!LD13&gt;0,regneark!LE13&gt;0),regneark!LD7," ")</f>
        <v xml:space="preserve"> </v>
      </c>
      <c r="KI61" s="32" t="str">
        <f>IF(OR(regneark!LE13&gt;0,regneark!LF13&gt;0),regneark!LE7," ")</f>
        <v xml:space="preserve"> </v>
      </c>
      <c r="KJ61" s="8" t="str">
        <f>IF(OR(regneark!LF13&gt;0,regneark!LG13&gt;0),regneark!LF7," ")</f>
        <v xml:space="preserve"> </v>
      </c>
      <c r="KK61" s="8" t="str">
        <f>IF(OR(regneark!LG13&gt;0,regneark!LH13&gt;0),regneark!LG7," ")</f>
        <v xml:space="preserve"> </v>
      </c>
      <c r="KL61" s="8" t="str">
        <f>IF(OR(regneark!LH13&gt;0,regneark!LI13&gt;0),regneark!LH7," ")</f>
        <v xml:space="preserve"> </v>
      </c>
      <c r="KM61" s="8" t="str">
        <f>IF(OR(regneark!LI13&gt;0,regneark!LJ13&gt;0),regneark!LI7," ")</f>
        <v xml:space="preserve"> </v>
      </c>
      <c r="KN61" s="8" t="str">
        <f>IF(OR(regneark!LJ13&gt;0,regneark!LK13&gt;0),regneark!LJ7," ")</f>
        <v xml:space="preserve"> </v>
      </c>
      <c r="KO61" s="8" t="str">
        <f>IF(OR(regneark!LK13&gt;0,regneark!LL13&gt;0),regneark!LK7," ")</f>
        <v xml:space="preserve"> </v>
      </c>
      <c r="KP61" s="8" t="str">
        <f>IF(OR(regneark!LL13&gt;0,regneark!LM13&gt;0),regneark!LL7," ")</f>
        <v xml:space="preserve"> </v>
      </c>
      <c r="KQ61" s="8" t="str">
        <f>IF(OR(regneark!LM13&gt;0,regneark!LN13&gt;0),regneark!LM7," ")</f>
        <v xml:space="preserve"> </v>
      </c>
      <c r="KR61" s="8" t="str">
        <f>IF(OR(regneark!LN13&gt;0,regneark!LO13&gt;0),regneark!LN7," ")</f>
        <v xml:space="preserve"> </v>
      </c>
      <c r="KS61" s="8" t="str">
        <f>IF(OR(regneark!LO13&gt;0,regneark!LP13&gt;0),regneark!LO7," ")</f>
        <v xml:space="preserve"> </v>
      </c>
      <c r="KT61" s="8" t="str">
        <f>IF(OR(regneark!LP13&gt;0,regneark!LQ13&gt;0),regneark!LP7," ")</f>
        <v xml:space="preserve"> </v>
      </c>
      <c r="KU61" s="8" t="str">
        <f>IF(OR(regneark!LQ13&gt;0,regneark!LR13&gt;0),regneark!LQ7," ")</f>
        <v xml:space="preserve"> </v>
      </c>
      <c r="KV61" s="8" t="str">
        <f>IF(OR(regneark!LR13&gt;0,regneark!LS13&gt;0),regneark!LR7," ")</f>
        <v xml:space="preserve"> </v>
      </c>
      <c r="KW61" s="8" t="str">
        <f>IF(OR(regneark!LS13&gt;0,regneark!LT13&gt;0),regneark!LS7," ")</f>
        <v xml:space="preserve"> </v>
      </c>
      <c r="KX61" s="8" t="str">
        <f>IF(OR(regneark!LT13&gt;0,regneark!LU13&gt;0),regneark!LT7," ")</f>
        <v xml:space="preserve"> </v>
      </c>
      <c r="KY61" s="8" t="str">
        <f>IF(OR(regneark!LU13&gt;0,regneark!LV13&gt;0),regneark!LU7," ")</f>
        <v xml:space="preserve"> </v>
      </c>
      <c r="KZ61" s="8" t="str">
        <f>IF(OR(regneark!LV13&gt;0,regneark!LW13&gt;0),regneark!LV7," ")</f>
        <v xml:space="preserve"> </v>
      </c>
      <c r="LA61" s="8" t="str">
        <f>IF(OR(regneark!LW13&gt;0,regneark!LX13&gt;0),regneark!LW7," ")</f>
        <v xml:space="preserve"> </v>
      </c>
      <c r="LB61" s="8" t="str">
        <f>IF(OR(regneark!LX13&gt;0,regneark!LY13&gt;0),regneark!LX7," ")</f>
        <v xml:space="preserve"> </v>
      </c>
      <c r="LC61" s="8" t="str">
        <f>IF(OR(regneark!LY13&gt;0,regneark!LZ13&gt;0),regneark!LY7," ")</f>
        <v xml:space="preserve"> </v>
      </c>
      <c r="LD61" s="8" t="str">
        <f>IF(OR(regneark!LZ13&gt;0,regneark!MA13&gt;0),regneark!LZ7," ")</f>
        <v xml:space="preserve"> </v>
      </c>
      <c r="LE61" s="8" t="str">
        <f>IF(OR(regneark!MA13&gt;0,regneark!MB13&gt;0),regneark!MA7," ")</f>
        <v xml:space="preserve"> </v>
      </c>
      <c r="LF61" s="9" t="str">
        <f>IF(OR(regneark!MB13&gt;0,regneark!MC13&gt;0),regneark!MB7," ")</f>
        <v xml:space="preserve"> </v>
      </c>
      <c r="LG61" s="32" t="str">
        <f>IF(OR(regneark!MC13&gt;0,regneark!MD13&gt;0),regneark!MC7," ")</f>
        <v xml:space="preserve"> </v>
      </c>
      <c r="LH61" s="8" t="str">
        <f>IF(OR(regneark!MD13&gt;0,regneark!ME13&gt;0),regneark!MD7," ")</f>
        <v xml:space="preserve"> </v>
      </c>
      <c r="LI61" s="8" t="str">
        <f>IF(OR(regneark!ME13&gt;0,regneark!MF13&gt;0),regneark!ME7," ")</f>
        <v xml:space="preserve"> </v>
      </c>
      <c r="LJ61" s="8" t="str">
        <f>IF(OR(regneark!MF13&gt;0,regneark!MG13&gt;0),regneark!MF7," ")</f>
        <v xml:space="preserve"> </v>
      </c>
      <c r="LK61" s="8" t="str">
        <f>IF(OR(regneark!MG13&gt;0,regneark!MH13&gt;0),regneark!MG7," ")</f>
        <v xml:space="preserve"> </v>
      </c>
      <c r="LL61" s="8" t="str">
        <f>IF(OR(regneark!MH13&gt;0,regneark!MI13&gt;0),regneark!MH7," ")</f>
        <v xml:space="preserve"> </v>
      </c>
      <c r="LM61" s="8" t="str">
        <f>IF(OR(regneark!MI13&gt;0,regneark!MJ13&gt;0),regneark!MI7," ")</f>
        <v xml:space="preserve"> </v>
      </c>
      <c r="LN61" s="8" t="str">
        <f>IF(OR(regneark!MJ13&gt;0,regneark!MK13&gt;0),regneark!MJ7," ")</f>
        <v xml:space="preserve"> </v>
      </c>
      <c r="LO61" s="8" t="str">
        <f>IF(OR(regneark!MK13&gt;0,regneark!ML13&gt;0),regneark!MK7," ")</f>
        <v xml:space="preserve"> </v>
      </c>
      <c r="LP61" s="8" t="str">
        <f>IF(OR(regneark!ML13&gt;0,regneark!MM13&gt;0),regneark!ML7," ")</f>
        <v xml:space="preserve"> </v>
      </c>
      <c r="LQ61" s="8" t="str">
        <f>IF(OR(regneark!MM13&gt;0,regneark!MN13&gt;0),regneark!MM7," ")</f>
        <v xml:space="preserve"> </v>
      </c>
      <c r="LR61" s="8" t="str">
        <f>IF(OR(regneark!MN13&gt;0,regneark!MO13&gt;0),regneark!MN7," ")</f>
        <v xml:space="preserve"> </v>
      </c>
      <c r="LS61" s="8" t="str">
        <f>IF(OR(regneark!MO13&gt;0,regneark!MP13&gt;0),regneark!MO7," ")</f>
        <v xml:space="preserve"> </v>
      </c>
      <c r="LT61" s="8" t="str">
        <f>IF(OR(regneark!MP13&gt;0,regneark!MQ13&gt;0),regneark!MP7," ")</f>
        <v xml:space="preserve"> </v>
      </c>
      <c r="LU61" s="8" t="str">
        <f>IF(OR(regneark!MQ13&gt;0,regneark!MR13&gt;0),regneark!MQ7," ")</f>
        <v xml:space="preserve"> </v>
      </c>
      <c r="LV61" s="8" t="str">
        <f>IF(OR(regneark!MR13&gt;0,regneark!MS13&gt;0),regneark!MR7," ")</f>
        <v xml:space="preserve"> </v>
      </c>
      <c r="LW61" s="8" t="str">
        <f>IF(OR(regneark!MS13&gt;0,regneark!MT13&gt;0),regneark!MS7," ")</f>
        <v xml:space="preserve"> </v>
      </c>
      <c r="LX61" s="8" t="str">
        <f>IF(OR(regneark!MT13&gt;0,regneark!MU13&gt;0),regneark!MT7," ")</f>
        <v xml:space="preserve"> </v>
      </c>
      <c r="LY61" s="8" t="str">
        <f>IF(OR(regneark!MU13&gt;0,regneark!MV13&gt;0),regneark!MU7," ")</f>
        <v xml:space="preserve"> </v>
      </c>
      <c r="LZ61" s="8" t="str">
        <f>IF(OR(regneark!MV13&gt;0,regneark!MW13&gt;0),regneark!MV7," ")</f>
        <v xml:space="preserve"> </v>
      </c>
      <c r="MA61" s="8" t="str">
        <f>IF(OR(regneark!MW13&gt;0,regneark!MX13&gt;0),regneark!MW7," ")</f>
        <v xml:space="preserve"> </v>
      </c>
      <c r="MB61" s="8" t="str">
        <f>IF(OR(regneark!MX13&gt;0,regneark!MY13&gt;0),regneark!MX7," ")</f>
        <v xml:space="preserve"> </v>
      </c>
      <c r="MC61" s="8" t="str">
        <f>IF(OR(regneark!MY13&gt;0,regneark!MZ13&gt;0),regneark!MY7," ")</f>
        <v xml:space="preserve"> </v>
      </c>
      <c r="MD61" s="9" t="str">
        <f>IF(OR(regneark!MZ13&gt;0,regneark!NA13&gt;0),regneark!MZ7," ")</f>
        <v xml:space="preserve"> </v>
      </c>
    </row>
    <row r="62" spans="1:342" x14ac:dyDescent="0.25">
      <c r="A62" s="15"/>
      <c r="B62" s="19" t="s">
        <v>7</v>
      </c>
      <c r="C62" s="87"/>
      <c r="D62" s="88"/>
      <c r="E62" s="26"/>
      <c r="F62" s="7" t="s">
        <v>28</v>
      </c>
      <c r="G62" s="32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2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2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2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2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2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2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32" t="str">
        <f>IF(OR(regneark!HM13&gt;0,regneark!HN13&gt;0),regneark!HM8," ")</f>
        <v xml:space="preserve"> </v>
      </c>
      <c r="GR62" s="8" t="str">
        <f>IF(OR(regneark!HN13&gt;0,regneark!HO13&gt;0),regneark!HN8," ")</f>
        <v xml:space="preserve"> </v>
      </c>
      <c r="GS62" s="8" t="str">
        <f>IF(OR(regneark!HO13&gt;0,regneark!HP13&gt;0),regneark!HO8," ")</f>
        <v xml:space="preserve"> </v>
      </c>
      <c r="GT62" s="8" t="str">
        <f>IF(OR(regneark!HP13&gt;0,regneark!HQ13&gt;0),regneark!HP8," ")</f>
        <v xml:space="preserve"> </v>
      </c>
      <c r="GU62" s="8" t="str">
        <f>IF(OR(regneark!HQ13&gt;0,regneark!HR13&gt;0),regneark!HQ8," ")</f>
        <v xml:space="preserve"> </v>
      </c>
      <c r="GV62" s="8" t="str">
        <f>IF(OR(regneark!HR13&gt;0,regneark!HS13&gt;0),regneark!HR8," ")</f>
        <v xml:space="preserve"> </v>
      </c>
      <c r="GW62" s="8" t="str">
        <f>IF(OR(regneark!HS13&gt;0,regneark!HT13&gt;0),regneark!HS8," ")</f>
        <v xml:space="preserve"> </v>
      </c>
      <c r="GX62" s="8" t="str">
        <f>IF(OR(regneark!HT13&gt;0,regneark!HU13&gt;0),regneark!HT8," ")</f>
        <v xml:space="preserve"> </v>
      </c>
      <c r="GY62" s="8" t="str">
        <f>IF(OR(regneark!HU13&gt;0,regneark!HV13&gt;0),regneark!HU8," ")</f>
        <v xml:space="preserve"> </v>
      </c>
      <c r="GZ62" s="8" t="str">
        <f>IF(OR(regneark!HV13&gt;0,regneark!HW13&gt;0),regneark!HV8," ")</f>
        <v xml:space="preserve"> </v>
      </c>
      <c r="HA62" s="8" t="str">
        <f>IF(OR(regneark!HW13&gt;0,regneark!HX13&gt;0),regneark!HW8," ")</f>
        <v xml:space="preserve"> </v>
      </c>
      <c r="HB62" s="8" t="str">
        <f>IF(OR(regneark!HX13&gt;0,regneark!HY13&gt;0),regneark!HX8," ")</f>
        <v xml:space="preserve"> </v>
      </c>
      <c r="HC62" s="8" t="str">
        <f>IF(OR(regneark!HY13&gt;0,regneark!HZ13&gt;0),regneark!HY8," ")</f>
        <v xml:space="preserve"> </v>
      </c>
      <c r="HD62" s="8" t="str">
        <f>IF(OR(regneark!HZ13&gt;0,regneark!IA13&gt;0),regneark!HZ8," ")</f>
        <v xml:space="preserve"> </v>
      </c>
      <c r="HE62" s="8" t="str">
        <f>IF(OR(regneark!IA13&gt;0,regneark!IB13&gt;0),regneark!IA8," ")</f>
        <v xml:space="preserve"> </v>
      </c>
      <c r="HF62" s="8" t="str">
        <f>IF(OR(regneark!IB13&gt;0,regneark!IC13&gt;0),regneark!IB8," ")</f>
        <v xml:space="preserve"> </v>
      </c>
      <c r="HG62" s="8" t="str">
        <f>IF(OR(regneark!IC13&gt;0,regneark!ID13&gt;0),regneark!IC8," ")</f>
        <v xml:space="preserve"> </v>
      </c>
      <c r="HH62" s="8" t="str">
        <f>IF(OR(regneark!ID13&gt;0,regneark!IE13&gt;0),regneark!ID8," ")</f>
        <v xml:space="preserve"> </v>
      </c>
      <c r="HI62" s="8" t="str">
        <f>IF(OR(regneark!IE13&gt;0,regneark!IF13&gt;0),regneark!IE8," ")</f>
        <v xml:space="preserve"> </v>
      </c>
      <c r="HJ62" s="8" t="str">
        <f>IF(OR(regneark!IF13&gt;0,regneark!IG13&gt;0),regneark!IF8," ")</f>
        <v xml:space="preserve"> </v>
      </c>
      <c r="HK62" s="8" t="str">
        <f>IF(OR(regneark!IG13&gt;0,regneark!IH13&gt;0),regneark!IG8," ")</f>
        <v xml:space="preserve"> </v>
      </c>
      <c r="HL62" s="8" t="str">
        <f>IF(OR(regneark!IH13&gt;0,regneark!II13&gt;0),regneark!IH8," ")</f>
        <v xml:space="preserve"> </v>
      </c>
      <c r="HM62" s="8" t="str">
        <f>IF(OR(regneark!II13&gt;0,regneark!IJ13&gt;0),regneark!II8," ")</f>
        <v xml:space="preserve"> </v>
      </c>
      <c r="HN62" s="9" t="str">
        <f>IF(OR(regneark!IJ13&gt;0,regneark!IK13&gt;0),regneark!IJ8," ")</f>
        <v xml:space="preserve"> </v>
      </c>
      <c r="HO62" s="32" t="str">
        <f>IF(OR(regneark!IK13&gt;0,regneark!IL13&gt;0),regneark!IK8," ")</f>
        <v xml:space="preserve"> </v>
      </c>
      <c r="HP62" s="8" t="str">
        <f>IF(OR(regneark!IL13&gt;0,regneark!IM13&gt;0),regneark!IL8," ")</f>
        <v xml:space="preserve"> </v>
      </c>
      <c r="HQ62" s="8" t="str">
        <f>IF(OR(regneark!IM13&gt;0,regneark!IN13&gt;0),regneark!IM8," ")</f>
        <v xml:space="preserve"> </v>
      </c>
      <c r="HR62" s="8" t="str">
        <f>IF(OR(regneark!IN13&gt;0,regneark!IO13&gt;0),regneark!IN8," ")</f>
        <v xml:space="preserve"> </v>
      </c>
      <c r="HS62" s="8" t="str">
        <f>IF(OR(regneark!IO13&gt;0,regneark!IP13&gt;0),regneark!IO8," ")</f>
        <v xml:space="preserve"> </v>
      </c>
      <c r="HT62" s="8" t="str">
        <f>IF(OR(regneark!IP13&gt;0,regneark!IQ13&gt;0),regneark!IP8," ")</f>
        <v xml:space="preserve"> </v>
      </c>
      <c r="HU62" s="8" t="str">
        <f>IF(OR(regneark!IQ13&gt;0,regneark!IR13&gt;0),regneark!IQ8," ")</f>
        <v xml:space="preserve"> </v>
      </c>
      <c r="HV62" s="8" t="str">
        <f>IF(OR(regneark!IR13&gt;0,regneark!IS13&gt;0),regneark!IR8," ")</f>
        <v xml:space="preserve"> </v>
      </c>
      <c r="HW62" s="8" t="str">
        <f>IF(OR(regneark!IS13&gt;0,regneark!IT13&gt;0),regneark!IS8," ")</f>
        <v xml:space="preserve"> </v>
      </c>
      <c r="HX62" s="8" t="str">
        <f>IF(OR(regneark!IT13&gt;0,regneark!IU13&gt;0),regneark!IT8," ")</f>
        <v xml:space="preserve"> </v>
      </c>
      <c r="HY62" s="8" t="str">
        <f>IF(OR(regneark!IU13&gt;0,regneark!IV13&gt;0),regneark!IU8," ")</f>
        <v xml:space="preserve"> </v>
      </c>
      <c r="HZ62" s="8" t="str">
        <f>IF(OR(regneark!IV13&gt;0,regneark!IW13&gt;0),regneark!IV8," ")</f>
        <v xml:space="preserve"> </v>
      </c>
      <c r="IA62" s="8" t="str">
        <f>IF(OR(regneark!IW13&gt;0,regneark!IX13&gt;0),regneark!IW8," ")</f>
        <v xml:space="preserve"> </v>
      </c>
      <c r="IB62" s="8" t="str">
        <f>IF(OR(regneark!IX13&gt;0,regneark!IY13&gt;0),regneark!IX8," ")</f>
        <v xml:space="preserve"> </v>
      </c>
      <c r="IC62" s="8" t="str">
        <f>IF(OR(regneark!IY13&gt;0,regneark!IZ13&gt;0),regneark!IY8," ")</f>
        <v xml:space="preserve"> </v>
      </c>
      <c r="ID62" s="8" t="str">
        <f>IF(OR(regneark!IZ13&gt;0,regneark!JA13&gt;0),regneark!IZ8," ")</f>
        <v xml:space="preserve"> </v>
      </c>
      <c r="IE62" s="8" t="str">
        <f>IF(OR(regneark!JA13&gt;0,regneark!JB13&gt;0),regneark!JA8," ")</f>
        <v xml:space="preserve"> </v>
      </c>
      <c r="IF62" s="8" t="str">
        <f>IF(OR(regneark!JB13&gt;0,regneark!JC13&gt;0),regneark!JB8," ")</f>
        <v xml:space="preserve"> </v>
      </c>
      <c r="IG62" s="8" t="str">
        <f>IF(OR(regneark!JC13&gt;0,regneark!JD13&gt;0),regneark!JC8," ")</f>
        <v xml:space="preserve"> </v>
      </c>
      <c r="IH62" s="8" t="str">
        <f>IF(OR(regneark!JD13&gt;0,regneark!JE13&gt;0),regneark!JD8," ")</f>
        <v xml:space="preserve"> </v>
      </c>
      <c r="II62" s="8" t="str">
        <f>IF(OR(regneark!JE13&gt;0,regneark!JF13&gt;0),regneark!JE8," ")</f>
        <v xml:space="preserve"> </v>
      </c>
      <c r="IJ62" s="8" t="str">
        <f>IF(OR(regneark!JF13&gt;0,regneark!JG13&gt;0),regneark!JF8," ")</f>
        <v xml:space="preserve"> </v>
      </c>
      <c r="IK62" s="8" t="str">
        <f>IF(OR(regneark!JG13&gt;0,regneark!JH13&gt;0),regneark!JG8," ")</f>
        <v xml:space="preserve"> </v>
      </c>
      <c r="IL62" s="9" t="str">
        <f>IF(OR(regneark!JH13&gt;0,regneark!JI13&gt;0),regneark!JH8," ")</f>
        <v xml:space="preserve"> </v>
      </c>
      <c r="IM62" s="32" t="str">
        <f>IF(OR(regneark!JI13&gt;0,regneark!JJ13&gt;0),regneark!JI8," ")</f>
        <v xml:space="preserve"> </v>
      </c>
      <c r="IN62" s="8" t="str">
        <f>IF(OR(regneark!JJ13&gt;0,regneark!JK13&gt;0),regneark!JJ8," ")</f>
        <v xml:space="preserve"> </v>
      </c>
      <c r="IO62" s="8" t="str">
        <f>IF(OR(regneark!JK13&gt;0,regneark!JL13&gt;0),regneark!JK8," ")</f>
        <v xml:space="preserve"> </v>
      </c>
      <c r="IP62" s="8" t="str">
        <f>IF(OR(regneark!JL13&gt;0,regneark!JM13&gt;0),regneark!JL8," ")</f>
        <v xml:space="preserve"> </v>
      </c>
      <c r="IQ62" s="8" t="str">
        <f>IF(OR(regneark!JM13&gt;0,regneark!JN13&gt;0),regneark!JM8," ")</f>
        <v xml:space="preserve"> </v>
      </c>
      <c r="IR62" s="8" t="str">
        <f>IF(OR(regneark!JN13&gt;0,regneark!JO13&gt;0),regneark!JN8," ")</f>
        <v xml:space="preserve"> </v>
      </c>
      <c r="IS62" s="8" t="str">
        <f>IF(OR(regneark!JO13&gt;0,regneark!JP13&gt;0),regneark!JO8," ")</f>
        <v xml:space="preserve"> </v>
      </c>
      <c r="IT62" s="8" t="str">
        <f>IF(OR(regneark!JP13&gt;0,regneark!JQ13&gt;0),regneark!JP8," ")</f>
        <v xml:space="preserve"> </v>
      </c>
      <c r="IU62" s="8" t="str">
        <f>IF(OR(regneark!JQ13&gt;0,regneark!JR13&gt;0),regneark!JQ8," ")</f>
        <v xml:space="preserve"> </v>
      </c>
      <c r="IV62" s="8" t="str">
        <f>IF(OR(regneark!JR13&gt;0,regneark!JS13&gt;0),regneark!JR8," ")</f>
        <v xml:space="preserve"> </v>
      </c>
      <c r="IW62" s="8" t="str">
        <f>IF(OR(regneark!JS13&gt;0,regneark!JT13&gt;0),regneark!JS8," ")</f>
        <v xml:space="preserve"> </v>
      </c>
      <c r="IX62" s="8" t="str">
        <f>IF(OR(regneark!JT13&gt;0,regneark!JU13&gt;0),regneark!JT8," ")</f>
        <v xml:space="preserve"> </v>
      </c>
      <c r="IY62" s="8" t="str">
        <f>IF(OR(regneark!JU13&gt;0,regneark!JV13&gt;0),regneark!JU8," ")</f>
        <v xml:space="preserve"> </v>
      </c>
      <c r="IZ62" s="8" t="str">
        <f>IF(OR(regneark!JV13&gt;0,regneark!JW13&gt;0),regneark!JV8," ")</f>
        <v xml:space="preserve"> </v>
      </c>
      <c r="JA62" s="8" t="str">
        <f>IF(OR(regneark!JW13&gt;0,regneark!JX13&gt;0),regneark!JW8," ")</f>
        <v xml:space="preserve"> </v>
      </c>
      <c r="JB62" s="8" t="str">
        <f>IF(OR(regneark!JX13&gt;0,regneark!JY13&gt;0),regneark!JX8," ")</f>
        <v xml:space="preserve"> </v>
      </c>
      <c r="JC62" s="8" t="str">
        <f>IF(OR(regneark!JY13&gt;0,regneark!JZ13&gt;0),regneark!JY8," ")</f>
        <v xml:space="preserve"> </v>
      </c>
      <c r="JD62" s="8" t="str">
        <f>IF(OR(regneark!JZ13&gt;0,regneark!KA13&gt;0),regneark!JZ8," ")</f>
        <v xml:space="preserve"> </v>
      </c>
      <c r="JE62" s="8" t="str">
        <f>IF(OR(regneark!KA13&gt;0,regneark!KB13&gt;0),regneark!KA8," ")</f>
        <v xml:space="preserve"> </v>
      </c>
      <c r="JF62" s="8" t="str">
        <f>IF(OR(regneark!KB13&gt;0,regneark!KC13&gt;0),regneark!KB8," ")</f>
        <v xml:space="preserve"> </v>
      </c>
      <c r="JG62" s="8" t="str">
        <f>IF(OR(regneark!KC13&gt;0,regneark!KD13&gt;0),regneark!KC8," ")</f>
        <v xml:space="preserve"> </v>
      </c>
      <c r="JH62" s="8" t="str">
        <f>IF(OR(regneark!KD13&gt;0,regneark!KE13&gt;0),regneark!KD8," ")</f>
        <v xml:space="preserve"> </v>
      </c>
      <c r="JI62" s="8" t="str">
        <f>IF(OR(regneark!KE13&gt;0,regneark!KF13&gt;0),regneark!KE8," ")</f>
        <v xml:space="preserve"> </v>
      </c>
      <c r="JJ62" s="9" t="str">
        <f>IF(OR(regneark!KF13&gt;0,regneark!KG13&gt;0),regneark!KF8," ")</f>
        <v xml:space="preserve"> </v>
      </c>
      <c r="JK62" s="32" t="str">
        <f>IF(OR(regneark!KG13&gt;0,regneark!KH13&gt;0),regneark!KG8," ")</f>
        <v xml:space="preserve"> </v>
      </c>
      <c r="JL62" s="8" t="str">
        <f>IF(OR(regneark!KH13&gt;0,regneark!KI13&gt;0),regneark!KH8," ")</f>
        <v xml:space="preserve"> </v>
      </c>
      <c r="JM62" s="8" t="str">
        <f>IF(OR(regneark!KI13&gt;0,regneark!KJ13&gt;0),regneark!KI8," ")</f>
        <v xml:space="preserve"> </v>
      </c>
      <c r="JN62" s="8" t="str">
        <f>IF(OR(regneark!KJ13&gt;0,regneark!KK13&gt;0),regneark!KJ8," ")</f>
        <v xml:space="preserve"> </v>
      </c>
      <c r="JO62" s="8" t="str">
        <f>IF(OR(regneark!KK13&gt;0,regneark!KL13&gt;0),regneark!KK8," ")</f>
        <v xml:space="preserve"> </v>
      </c>
      <c r="JP62" s="8" t="str">
        <f>IF(OR(regneark!KL13&gt;0,regneark!KM13&gt;0),regneark!KL8," ")</f>
        <v xml:space="preserve"> </v>
      </c>
      <c r="JQ62" s="8" t="str">
        <f>IF(OR(regneark!KM13&gt;0,regneark!KN13&gt;0),regneark!KM8," ")</f>
        <v xml:space="preserve"> </v>
      </c>
      <c r="JR62" s="8" t="str">
        <f>IF(OR(regneark!KN13&gt;0,regneark!KO13&gt;0),regneark!KN8," ")</f>
        <v xml:space="preserve"> </v>
      </c>
      <c r="JS62" s="8" t="str">
        <f>IF(OR(regneark!KO13&gt;0,regneark!KP13&gt;0),regneark!KO8," ")</f>
        <v xml:space="preserve"> </v>
      </c>
      <c r="JT62" s="8" t="str">
        <f>IF(OR(regneark!KP13&gt;0,regneark!KQ13&gt;0),regneark!KP8," ")</f>
        <v xml:space="preserve"> </v>
      </c>
      <c r="JU62" s="8" t="str">
        <f>IF(OR(regneark!KQ13&gt;0,regneark!KR13&gt;0),regneark!KQ8," ")</f>
        <v xml:space="preserve"> </v>
      </c>
      <c r="JV62" s="8" t="str">
        <f>IF(OR(regneark!KR13&gt;0,regneark!KS13&gt;0),regneark!KR8," ")</f>
        <v xml:space="preserve"> </v>
      </c>
      <c r="JW62" s="8" t="str">
        <f>IF(OR(regneark!KS13&gt;0,regneark!KT13&gt;0),regneark!KS8," ")</f>
        <v xml:space="preserve"> </v>
      </c>
      <c r="JX62" s="8" t="str">
        <f>IF(OR(regneark!KT13&gt;0,regneark!KU13&gt;0),regneark!KT8," ")</f>
        <v xml:space="preserve"> </v>
      </c>
      <c r="JY62" s="8" t="str">
        <f>IF(OR(regneark!KU13&gt;0,regneark!KV13&gt;0),regneark!KU8," ")</f>
        <v xml:space="preserve"> </v>
      </c>
      <c r="JZ62" s="8" t="str">
        <f>IF(OR(regneark!KV13&gt;0,regneark!KW13&gt;0),regneark!KV8," ")</f>
        <v xml:space="preserve"> </v>
      </c>
      <c r="KA62" s="8" t="str">
        <f>IF(OR(regneark!KW13&gt;0,regneark!KX13&gt;0),regneark!KW8," ")</f>
        <v xml:space="preserve"> </v>
      </c>
      <c r="KB62" s="8" t="str">
        <f>IF(OR(regneark!KX13&gt;0,regneark!KY13&gt;0),regneark!KX8," ")</f>
        <v xml:space="preserve"> </v>
      </c>
      <c r="KC62" s="8" t="str">
        <f>IF(OR(regneark!KY13&gt;0,regneark!KZ13&gt;0),regneark!KY8," ")</f>
        <v xml:space="preserve"> </v>
      </c>
      <c r="KD62" s="8" t="str">
        <f>IF(OR(regneark!KZ13&gt;0,regneark!LA13&gt;0),regneark!KZ8," ")</f>
        <v xml:space="preserve"> </v>
      </c>
      <c r="KE62" s="8" t="str">
        <f>IF(OR(regneark!LA13&gt;0,regneark!LB13&gt;0),regneark!LA8," ")</f>
        <v xml:space="preserve"> </v>
      </c>
      <c r="KF62" s="8" t="str">
        <f>IF(OR(regneark!LB13&gt;0,regneark!LC13&gt;0),regneark!LB8," ")</f>
        <v xml:space="preserve"> </v>
      </c>
      <c r="KG62" s="8" t="str">
        <f>IF(OR(regneark!LC13&gt;0,regneark!LD13&gt;0),regneark!LC8," ")</f>
        <v xml:space="preserve"> </v>
      </c>
      <c r="KH62" s="9" t="str">
        <f>IF(OR(regneark!LD13&gt;0,regneark!LE13&gt;0),regneark!LD8," ")</f>
        <v xml:space="preserve"> </v>
      </c>
      <c r="KI62" s="32" t="str">
        <f>IF(OR(regneark!LE13&gt;0,regneark!LF13&gt;0),regneark!LE8," ")</f>
        <v xml:space="preserve"> </v>
      </c>
      <c r="KJ62" s="8" t="str">
        <f>IF(OR(regneark!LF13&gt;0,regneark!LG13&gt;0),regneark!LF8," ")</f>
        <v xml:space="preserve"> </v>
      </c>
      <c r="KK62" s="8" t="str">
        <f>IF(OR(regneark!LG13&gt;0,regneark!LH13&gt;0),regneark!LG8," ")</f>
        <v xml:space="preserve"> </v>
      </c>
      <c r="KL62" s="8" t="str">
        <f>IF(OR(regneark!LH13&gt;0,regneark!LI13&gt;0),regneark!LH8," ")</f>
        <v xml:space="preserve"> </v>
      </c>
      <c r="KM62" s="8" t="str">
        <f>IF(OR(regneark!LI13&gt;0,regneark!LJ13&gt;0),regneark!LI8," ")</f>
        <v xml:space="preserve"> </v>
      </c>
      <c r="KN62" s="8" t="str">
        <f>IF(OR(regneark!LJ13&gt;0,regneark!LK13&gt;0),regneark!LJ8," ")</f>
        <v xml:space="preserve"> </v>
      </c>
      <c r="KO62" s="8" t="str">
        <f>IF(OR(regneark!LK13&gt;0,regneark!LL13&gt;0),regneark!LK8," ")</f>
        <v xml:space="preserve"> </v>
      </c>
      <c r="KP62" s="8" t="str">
        <f>IF(OR(regneark!LL13&gt;0,regneark!LM13&gt;0),regneark!LL8," ")</f>
        <v xml:space="preserve"> </v>
      </c>
      <c r="KQ62" s="8" t="str">
        <f>IF(OR(regneark!LM13&gt;0,regneark!LN13&gt;0),regneark!LM8," ")</f>
        <v xml:space="preserve"> </v>
      </c>
      <c r="KR62" s="8" t="str">
        <f>IF(OR(regneark!LN13&gt;0,regneark!LO13&gt;0),regneark!LN8," ")</f>
        <v xml:space="preserve"> </v>
      </c>
      <c r="KS62" s="8" t="str">
        <f>IF(OR(regneark!LO13&gt;0,regneark!LP13&gt;0),regneark!LO8," ")</f>
        <v xml:space="preserve"> </v>
      </c>
      <c r="KT62" s="8" t="str">
        <f>IF(OR(regneark!LP13&gt;0,regneark!LQ13&gt;0),regneark!LP8," ")</f>
        <v xml:space="preserve"> </v>
      </c>
      <c r="KU62" s="8" t="str">
        <f>IF(OR(regneark!LQ13&gt;0,regneark!LR13&gt;0),regneark!LQ8," ")</f>
        <v xml:space="preserve"> </v>
      </c>
      <c r="KV62" s="8" t="str">
        <f>IF(OR(regneark!LR13&gt;0,regneark!LS13&gt;0),regneark!LR8," ")</f>
        <v xml:space="preserve"> </v>
      </c>
      <c r="KW62" s="8" t="str">
        <f>IF(OR(regneark!LS13&gt;0,regneark!LT13&gt;0),regneark!LS8," ")</f>
        <v xml:space="preserve"> </v>
      </c>
      <c r="KX62" s="8" t="str">
        <f>IF(OR(regneark!LT13&gt;0,regneark!LU13&gt;0),regneark!LT8," ")</f>
        <v xml:space="preserve"> </v>
      </c>
      <c r="KY62" s="8" t="str">
        <f>IF(OR(regneark!LU13&gt;0,regneark!LV13&gt;0),regneark!LU8," ")</f>
        <v xml:space="preserve"> </v>
      </c>
      <c r="KZ62" s="8" t="str">
        <f>IF(OR(regneark!LV13&gt;0,regneark!LW13&gt;0),regneark!LV8," ")</f>
        <v xml:space="preserve"> </v>
      </c>
      <c r="LA62" s="8" t="str">
        <f>IF(OR(regneark!LW13&gt;0,regneark!LX13&gt;0),regneark!LW8," ")</f>
        <v xml:space="preserve"> </v>
      </c>
      <c r="LB62" s="8" t="str">
        <f>IF(OR(regneark!LX13&gt;0,regneark!LY13&gt;0),regneark!LX8," ")</f>
        <v xml:space="preserve"> </v>
      </c>
      <c r="LC62" s="8" t="str">
        <f>IF(OR(regneark!LY13&gt;0,regneark!LZ13&gt;0),regneark!LY8," ")</f>
        <v xml:space="preserve"> </v>
      </c>
      <c r="LD62" s="8" t="str">
        <f>IF(OR(regneark!LZ13&gt;0,regneark!MA13&gt;0),regneark!LZ8," ")</f>
        <v xml:space="preserve"> </v>
      </c>
      <c r="LE62" s="8" t="str">
        <f>IF(OR(regneark!MA13&gt;0,regneark!MB13&gt;0),regneark!MA8," ")</f>
        <v xml:space="preserve"> </v>
      </c>
      <c r="LF62" s="9" t="str">
        <f>IF(OR(regneark!MB13&gt;0,regneark!MC13&gt;0),regneark!MB8," ")</f>
        <v xml:space="preserve"> </v>
      </c>
      <c r="LG62" s="32" t="str">
        <f>IF(OR(regneark!MC13&gt;0,regneark!MD13&gt;0),regneark!MC8," ")</f>
        <v xml:space="preserve"> </v>
      </c>
      <c r="LH62" s="8" t="str">
        <f>IF(OR(regneark!MD13&gt;0,regneark!ME13&gt;0),regneark!MD8," ")</f>
        <v xml:space="preserve"> </v>
      </c>
      <c r="LI62" s="8" t="str">
        <f>IF(OR(regneark!ME13&gt;0,regneark!MF13&gt;0),regneark!ME8," ")</f>
        <v xml:space="preserve"> </v>
      </c>
      <c r="LJ62" s="8" t="str">
        <f>IF(OR(regneark!MF13&gt;0,regneark!MG13&gt;0),regneark!MF8," ")</f>
        <v xml:space="preserve"> </v>
      </c>
      <c r="LK62" s="8" t="str">
        <f>IF(OR(regneark!MG13&gt;0,regneark!MH13&gt;0),regneark!MG8," ")</f>
        <v xml:space="preserve"> </v>
      </c>
      <c r="LL62" s="8" t="str">
        <f>IF(OR(regneark!MH13&gt;0,regneark!MI13&gt;0),regneark!MH8," ")</f>
        <v xml:space="preserve"> </v>
      </c>
      <c r="LM62" s="8" t="str">
        <f>IF(OR(regneark!MI13&gt;0,regneark!MJ13&gt;0),regneark!MI8," ")</f>
        <v xml:space="preserve"> </v>
      </c>
      <c r="LN62" s="8" t="str">
        <f>IF(OR(regneark!MJ13&gt;0,regneark!MK13&gt;0),regneark!MJ8," ")</f>
        <v xml:space="preserve"> </v>
      </c>
      <c r="LO62" s="8" t="str">
        <f>IF(OR(regneark!MK13&gt;0,regneark!ML13&gt;0),regneark!MK8," ")</f>
        <v xml:space="preserve"> </v>
      </c>
      <c r="LP62" s="8" t="str">
        <f>IF(OR(regneark!ML13&gt;0,regneark!MM13&gt;0),regneark!ML8," ")</f>
        <v xml:space="preserve"> </v>
      </c>
      <c r="LQ62" s="8" t="str">
        <f>IF(OR(regneark!MM13&gt;0,regneark!MN13&gt;0),regneark!MM8," ")</f>
        <v xml:space="preserve"> </v>
      </c>
      <c r="LR62" s="8" t="str">
        <f>IF(OR(regneark!MN13&gt;0,regneark!MO13&gt;0),regneark!MN8," ")</f>
        <v xml:space="preserve"> </v>
      </c>
      <c r="LS62" s="8" t="str">
        <f>IF(OR(regneark!MO13&gt;0,regneark!MP13&gt;0),regneark!MO8," ")</f>
        <v xml:space="preserve"> </v>
      </c>
      <c r="LT62" s="8" t="str">
        <f>IF(OR(regneark!MP13&gt;0,regneark!MQ13&gt;0),regneark!MP8," ")</f>
        <v xml:space="preserve"> </v>
      </c>
      <c r="LU62" s="8" t="str">
        <f>IF(OR(regneark!MQ13&gt;0,regneark!MR13&gt;0),regneark!MQ8," ")</f>
        <v xml:space="preserve"> </v>
      </c>
      <c r="LV62" s="8" t="str">
        <f>IF(OR(regneark!MR13&gt;0,regneark!MS13&gt;0),regneark!MR8," ")</f>
        <v xml:space="preserve"> </v>
      </c>
      <c r="LW62" s="8" t="str">
        <f>IF(OR(regneark!MS13&gt;0,regneark!MT13&gt;0),regneark!MS8," ")</f>
        <v xml:space="preserve"> </v>
      </c>
      <c r="LX62" s="8" t="str">
        <f>IF(OR(regneark!MT13&gt;0,regneark!MU13&gt;0),regneark!MT8," ")</f>
        <v xml:space="preserve"> </v>
      </c>
      <c r="LY62" s="8" t="str">
        <f>IF(OR(regneark!MU13&gt;0,regneark!MV13&gt;0),regneark!MU8," ")</f>
        <v xml:space="preserve"> </v>
      </c>
      <c r="LZ62" s="8" t="str">
        <f>IF(OR(regneark!MV13&gt;0,regneark!MW13&gt;0),regneark!MV8," ")</f>
        <v xml:space="preserve"> </v>
      </c>
      <c r="MA62" s="8" t="str">
        <f>IF(OR(regneark!MW13&gt;0,regneark!MX13&gt;0),regneark!MW8," ")</f>
        <v xml:space="preserve"> </v>
      </c>
      <c r="MB62" s="8" t="str">
        <f>IF(OR(regneark!MX13&gt;0,regneark!MY13&gt;0),regneark!MX8," ")</f>
        <v xml:space="preserve"> </v>
      </c>
      <c r="MC62" s="8" t="str">
        <f>IF(OR(regneark!MY13&gt;0,regneark!MZ13&gt;0),regneark!MY8," ")</f>
        <v xml:space="preserve"> </v>
      </c>
      <c r="MD62" s="9" t="str">
        <f>IF(OR(regneark!MZ13&gt;0,regneark!NA13&gt;0),regneark!MZ8," ")</f>
        <v xml:space="preserve"> </v>
      </c>
    </row>
    <row r="63" spans="1:342" x14ac:dyDescent="0.25">
      <c r="A63" s="15"/>
      <c r="B63" s="19"/>
      <c r="C63" s="87"/>
      <c r="D63" s="88"/>
      <c r="E63" s="26"/>
      <c r="F63" s="7" t="s">
        <v>29</v>
      </c>
      <c r="G63" s="32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2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2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2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2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2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2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32" t="str">
        <f>IF(OR(regneark!HM13&gt;0,regneark!HN13&gt;0),regneark!HM9," ")</f>
        <v xml:space="preserve"> </v>
      </c>
      <c r="GR63" s="8" t="str">
        <f>IF(OR(regneark!HN13&gt;0,regneark!HO13&gt;0),regneark!HN9," ")</f>
        <v xml:space="preserve"> </v>
      </c>
      <c r="GS63" s="8" t="str">
        <f>IF(OR(regneark!HO13&gt;0,regneark!HP13&gt;0),regneark!HO9," ")</f>
        <v xml:space="preserve"> </v>
      </c>
      <c r="GT63" s="8" t="str">
        <f>IF(OR(regneark!HP13&gt;0,regneark!HQ13&gt;0),regneark!HP9," ")</f>
        <v xml:space="preserve"> </v>
      </c>
      <c r="GU63" s="8" t="str">
        <f>IF(OR(regneark!HQ13&gt;0,regneark!HR13&gt;0),regneark!HQ9," ")</f>
        <v xml:space="preserve"> </v>
      </c>
      <c r="GV63" s="8" t="str">
        <f>IF(OR(regneark!HR13&gt;0,regneark!HS13&gt;0),regneark!HR9," ")</f>
        <v xml:space="preserve"> </v>
      </c>
      <c r="GW63" s="8" t="str">
        <f>IF(OR(regneark!HS13&gt;0,regneark!HT13&gt;0),regneark!HS9," ")</f>
        <v xml:space="preserve"> </v>
      </c>
      <c r="GX63" s="8" t="str">
        <f>IF(OR(regneark!HT13&gt;0,regneark!HU13&gt;0),regneark!HT9," ")</f>
        <v xml:space="preserve"> </v>
      </c>
      <c r="GY63" s="8" t="str">
        <f>IF(OR(regneark!HU13&gt;0,regneark!HV13&gt;0),regneark!HU9," ")</f>
        <v xml:space="preserve"> </v>
      </c>
      <c r="GZ63" s="8" t="str">
        <f>IF(OR(regneark!HV13&gt;0,regneark!HW13&gt;0),regneark!HV9," ")</f>
        <v xml:space="preserve"> </v>
      </c>
      <c r="HA63" s="8" t="str">
        <f>IF(OR(regneark!HW13&gt;0,regneark!HX13&gt;0),regneark!HW9," ")</f>
        <v xml:space="preserve"> </v>
      </c>
      <c r="HB63" s="8" t="str">
        <f>IF(OR(regneark!HX13&gt;0,regneark!HY13&gt;0),regneark!HX9," ")</f>
        <v xml:space="preserve"> </v>
      </c>
      <c r="HC63" s="8" t="str">
        <f>IF(OR(regneark!HY13&gt;0,regneark!HZ13&gt;0),regneark!HY9," ")</f>
        <v xml:space="preserve"> </v>
      </c>
      <c r="HD63" s="8" t="str">
        <f>IF(OR(regneark!HZ13&gt;0,regneark!IA13&gt;0),regneark!HZ9," ")</f>
        <v xml:space="preserve"> </v>
      </c>
      <c r="HE63" s="8" t="str">
        <f>IF(OR(regneark!IA13&gt;0,regneark!IB13&gt;0),regneark!IA9," ")</f>
        <v xml:space="preserve"> </v>
      </c>
      <c r="HF63" s="8" t="str">
        <f>IF(OR(regneark!IB13&gt;0,regneark!IC13&gt;0),regneark!IB9," ")</f>
        <v xml:space="preserve"> </v>
      </c>
      <c r="HG63" s="8" t="str">
        <f>IF(OR(regneark!IC13&gt;0,regneark!ID13&gt;0),regneark!IC9," ")</f>
        <v xml:space="preserve"> </v>
      </c>
      <c r="HH63" s="8" t="str">
        <f>IF(OR(regneark!ID13&gt;0,regneark!IE13&gt;0),regneark!ID9," ")</f>
        <v xml:space="preserve"> </v>
      </c>
      <c r="HI63" s="8" t="str">
        <f>IF(OR(regneark!IE13&gt;0,regneark!IF13&gt;0),regneark!IE9," ")</f>
        <v xml:space="preserve"> </v>
      </c>
      <c r="HJ63" s="8" t="str">
        <f>IF(OR(regneark!IF13&gt;0,regneark!IG13&gt;0),regneark!IF9," ")</f>
        <v xml:space="preserve"> </v>
      </c>
      <c r="HK63" s="8" t="str">
        <f>IF(OR(regneark!IG13&gt;0,regneark!IH13&gt;0),regneark!IG9," ")</f>
        <v xml:space="preserve"> </v>
      </c>
      <c r="HL63" s="8" t="str">
        <f>IF(OR(regneark!IH13&gt;0,regneark!II13&gt;0),regneark!IH9," ")</f>
        <v xml:space="preserve"> </v>
      </c>
      <c r="HM63" s="8" t="str">
        <f>IF(OR(regneark!II13&gt;0,regneark!IJ13&gt;0),regneark!II9," ")</f>
        <v xml:space="preserve"> </v>
      </c>
      <c r="HN63" s="9" t="str">
        <f>IF(OR(regneark!IJ13&gt;0,regneark!IK13&gt;0),regneark!IJ9," ")</f>
        <v xml:space="preserve"> </v>
      </c>
      <c r="HO63" s="32" t="str">
        <f>IF(OR(regneark!IK13&gt;0,regneark!IL13&gt;0),regneark!IK9," ")</f>
        <v xml:space="preserve"> </v>
      </c>
      <c r="HP63" s="8" t="str">
        <f>IF(OR(regneark!IL13&gt;0,regneark!IM13&gt;0),regneark!IL9," ")</f>
        <v xml:space="preserve"> </v>
      </c>
      <c r="HQ63" s="8" t="str">
        <f>IF(OR(regneark!IM13&gt;0,regneark!IN13&gt;0),regneark!IM9," ")</f>
        <v xml:space="preserve"> </v>
      </c>
      <c r="HR63" s="8" t="str">
        <f>IF(OR(regneark!IN13&gt;0,regneark!IO13&gt;0),regneark!IN9," ")</f>
        <v xml:space="preserve"> </v>
      </c>
      <c r="HS63" s="8" t="str">
        <f>IF(OR(regneark!IO13&gt;0,regneark!IP13&gt;0),regneark!IO9," ")</f>
        <v xml:space="preserve"> </v>
      </c>
      <c r="HT63" s="8" t="str">
        <f>IF(OR(regneark!IP13&gt;0,regneark!IQ13&gt;0),regneark!IP9," ")</f>
        <v xml:space="preserve"> </v>
      </c>
      <c r="HU63" s="8" t="str">
        <f>IF(OR(regneark!IQ13&gt;0,regneark!IR13&gt;0),regneark!IQ9," ")</f>
        <v xml:space="preserve"> </v>
      </c>
      <c r="HV63" s="8" t="str">
        <f>IF(OR(regneark!IR13&gt;0,regneark!IS13&gt;0),regneark!IR9," ")</f>
        <v xml:space="preserve"> </v>
      </c>
      <c r="HW63" s="8" t="str">
        <f>IF(OR(regneark!IS13&gt;0,regneark!IT13&gt;0),regneark!IS9," ")</f>
        <v xml:space="preserve"> </v>
      </c>
      <c r="HX63" s="8" t="str">
        <f>IF(OR(regneark!IT13&gt;0,regneark!IU13&gt;0),regneark!IT9," ")</f>
        <v xml:space="preserve"> </v>
      </c>
      <c r="HY63" s="8" t="str">
        <f>IF(OR(regneark!IU13&gt;0,regneark!IV13&gt;0),regneark!IU9," ")</f>
        <v xml:space="preserve"> </v>
      </c>
      <c r="HZ63" s="8" t="str">
        <f>IF(OR(regneark!IV13&gt;0,regneark!IW13&gt;0),regneark!IV9," ")</f>
        <v xml:space="preserve"> </v>
      </c>
      <c r="IA63" s="8" t="str">
        <f>IF(OR(regneark!IW13&gt;0,regneark!IX13&gt;0),regneark!IW9," ")</f>
        <v xml:space="preserve"> </v>
      </c>
      <c r="IB63" s="8" t="str">
        <f>IF(OR(regneark!IX13&gt;0,regneark!IY13&gt;0),regneark!IX9," ")</f>
        <v xml:space="preserve"> </v>
      </c>
      <c r="IC63" s="8" t="str">
        <f>IF(OR(regneark!IY13&gt;0,regneark!IZ13&gt;0),regneark!IY9," ")</f>
        <v xml:space="preserve"> </v>
      </c>
      <c r="ID63" s="8" t="str">
        <f>IF(OR(regneark!IZ13&gt;0,regneark!JA13&gt;0),regneark!IZ9," ")</f>
        <v xml:space="preserve"> </v>
      </c>
      <c r="IE63" s="8" t="str">
        <f>IF(OR(regneark!JA13&gt;0,regneark!JB13&gt;0),regneark!JA9," ")</f>
        <v xml:space="preserve"> </v>
      </c>
      <c r="IF63" s="8" t="str">
        <f>IF(OR(regneark!JB13&gt;0,regneark!JC13&gt;0),regneark!JB9," ")</f>
        <v xml:space="preserve"> </v>
      </c>
      <c r="IG63" s="8" t="str">
        <f>IF(OR(regneark!JC13&gt;0,regneark!JD13&gt;0),regneark!JC9," ")</f>
        <v xml:space="preserve"> </v>
      </c>
      <c r="IH63" s="8" t="str">
        <f>IF(OR(regneark!JD13&gt;0,regneark!JE13&gt;0),regneark!JD9," ")</f>
        <v xml:space="preserve"> </v>
      </c>
      <c r="II63" s="8" t="str">
        <f>IF(OR(regneark!JE13&gt;0,regneark!JF13&gt;0),regneark!JE9," ")</f>
        <v xml:space="preserve"> </v>
      </c>
      <c r="IJ63" s="8" t="str">
        <f>IF(OR(regneark!JF13&gt;0,regneark!JG13&gt;0),regneark!JF9," ")</f>
        <v xml:space="preserve"> </v>
      </c>
      <c r="IK63" s="8" t="str">
        <f>IF(OR(regneark!JG13&gt;0,regneark!JH13&gt;0),regneark!JG9," ")</f>
        <v xml:space="preserve"> </v>
      </c>
      <c r="IL63" s="9" t="str">
        <f>IF(OR(regneark!JH13&gt;0,regneark!JI13&gt;0),regneark!JH9," ")</f>
        <v xml:space="preserve"> </v>
      </c>
      <c r="IM63" s="32" t="str">
        <f>IF(OR(regneark!JI13&gt;0,regneark!JJ13&gt;0),regneark!JI9," ")</f>
        <v xml:space="preserve"> </v>
      </c>
      <c r="IN63" s="8" t="str">
        <f>IF(OR(regneark!JJ13&gt;0,regneark!JK13&gt;0),regneark!JJ9," ")</f>
        <v xml:space="preserve"> </v>
      </c>
      <c r="IO63" s="8" t="str">
        <f>IF(OR(regneark!JK13&gt;0,regneark!JL13&gt;0),regneark!JK9," ")</f>
        <v xml:space="preserve"> </v>
      </c>
      <c r="IP63" s="8" t="str">
        <f>IF(OR(regneark!JL13&gt;0,regneark!JM13&gt;0),regneark!JL9," ")</f>
        <v xml:space="preserve"> </v>
      </c>
      <c r="IQ63" s="8" t="str">
        <f>IF(OR(regneark!JM13&gt;0,regneark!JN13&gt;0),regneark!JM9," ")</f>
        <v xml:space="preserve"> </v>
      </c>
      <c r="IR63" s="8" t="str">
        <f>IF(OR(regneark!JN13&gt;0,regneark!JO13&gt;0),regneark!JN9," ")</f>
        <v xml:space="preserve"> </v>
      </c>
      <c r="IS63" s="8" t="str">
        <f>IF(OR(regneark!JO13&gt;0,regneark!JP13&gt;0),regneark!JO9," ")</f>
        <v xml:space="preserve"> </v>
      </c>
      <c r="IT63" s="8" t="str">
        <f>IF(OR(regneark!JP13&gt;0,regneark!JQ13&gt;0),regneark!JP9," ")</f>
        <v xml:space="preserve"> </v>
      </c>
      <c r="IU63" s="8" t="str">
        <f>IF(OR(regneark!JQ13&gt;0,regneark!JR13&gt;0),regneark!JQ9," ")</f>
        <v xml:space="preserve"> </v>
      </c>
      <c r="IV63" s="8" t="str">
        <f>IF(OR(regneark!JR13&gt;0,regneark!JS13&gt;0),regneark!JR9," ")</f>
        <v xml:space="preserve"> </v>
      </c>
      <c r="IW63" s="8" t="str">
        <f>IF(OR(regneark!JS13&gt;0,regneark!JT13&gt;0),regneark!JS9," ")</f>
        <v xml:space="preserve"> </v>
      </c>
      <c r="IX63" s="8" t="str">
        <f>IF(OR(regneark!JT13&gt;0,regneark!JU13&gt;0),regneark!JT9," ")</f>
        <v xml:space="preserve"> </v>
      </c>
      <c r="IY63" s="8" t="str">
        <f>IF(OR(regneark!JU13&gt;0,regneark!JV13&gt;0),regneark!JU9," ")</f>
        <v xml:space="preserve"> </v>
      </c>
      <c r="IZ63" s="8" t="str">
        <f>IF(OR(regneark!JV13&gt;0,regneark!JW13&gt;0),regneark!JV9," ")</f>
        <v xml:space="preserve"> </v>
      </c>
      <c r="JA63" s="8" t="str">
        <f>IF(OR(regneark!JW13&gt;0,regneark!JX13&gt;0),regneark!JW9," ")</f>
        <v xml:space="preserve"> </v>
      </c>
      <c r="JB63" s="8" t="str">
        <f>IF(OR(regneark!JX13&gt;0,regneark!JY13&gt;0),regneark!JX9," ")</f>
        <v xml:space="preserve"> </v>
      </c>
      <c r="JC63" s="8" t="str">
        <f>IF(OR(regneark!JY13&gt;0,regneark!JZ13&gt;0),regneark!JY9," ")</f>
        <v xml:space="preserve"> </v>
      </c>
      <c r="JD63" s="8" t="str">
        <f>IF(OR(regneark!JZ13&gt;0,regneark!KA13&gt;0),regneark!JZ9," ")</f>
        <v xml:space="preserve"> </v>
      </c>
      <c r="JE63" s="8" t="str">
        <f>IF(OR(regneark!KA13&gt;0,regneark!KB13&gt;0),regneark!KA9," ")</f>
        <v xml:space="preserve"> </v>
      </c>
      <c r="JF63" s="8" t="str">
        <f>IF(OR(regneark!KB13&gt;0,regneark!KC13&gt;0),regneark!KB9," ")</f>
        <v xml:space="preserve"> </v>
      </c>
      <c r="JG63" s="8" t="str">
        <f>IF(OR(regneark!KC13&gt;0,regneark!KD13&gt;0),regneark!KC9," ")</f>
        <v xml:space="preserve"> </v>
      </c>
      <c r="JH63" s="8" t="str">
        <f>IF(OR(regneark!KD13&gt;0,regneark!KE13&gt;0),regneark!KD9," ")</f>
        <v xml:space="preserve"> </v>
      </c>
      <c r="JI63" s="8" t="str">
        <f>IF(OR(regneark!KE13&gt;0,regneark!KF13&gt;0),regneark!KE9," ")</f>
        <v xml:space="preserve"> </v>
      </c>
      <c r="JJ63" s="9" t="str">
        <f>IF(OR(regneark!KF13&gt;0,regneark!KG13&gt;0),regneark!KF9," ")</f>
        <v xml:space="preserve"> </v>
      </c>
      <c r="JK63" s="32" t="str">
        <f>IF(OR(regneark!KG13&gt;0,regneark!KH13&gt;0),regneark!KG9," ")</f>
        <v xml:space="preserve"> </v>
      </c>
      <c r="JL63" s="8" t="str">
        <f>IF(OR(regneark!KH13&gt;0,regneark!KI13&gt;0),regneark!KH9," ")</f>
        <v xml:space="preserve"> </v>
      </c>
      <c r="JM63" s="8" t="str">
        <f>IF(OR(regneark!KI13&gt;0,regneark!KJ13&gt;0),regneark!KI9," ")</f>
        <v xml:space="preserve"> </v>
      </c>
      <c r="JN63" s="8" t="str">
        <f>IF(OR(regneark!KJ13&gt;0,regneark!KK13&gt;0),regneark!KJ9," ")</f>
        <v xml:space="preserve"> </v>
      </c>
      <c r="JO63" s="8" t="str">
        <f>IF(OR(regneark!KK13&gt;0,regneark!KL13&gt;0),regneark!KK9," ")</f>
        <v xml:space="preserve"> </v>
      </c>
      <c r="JP63" s="8" t="str">
        <f>IF(OR(regneark!KL13&gt;0,regneark!KM13&gt;0),regneark!KL9," ")</f>
        <v xml:space="preserve"> </v>
      </c>
      <c r="JQ63" s="8" t="str">
        <f>IF(OR(regneark!KM13&gt;0,regneark!KN13&gt;0),regneark!KM9," ")</f>
        <v xml:space="preserve"> </v>
      </c>
      <c r="JR63" s="8" t="str">
        <f>IF(OR(regneark!KN13&gt;0,regneark!KO13&gt;0),regneark!KN9," ")</f>
        <v xml:space="preserve"> </v>
      </c>
      <c r="JS63" s="8" t="str">
        <f>IF(OR(regneark!KO13&gt;0,regneark!KP13&gt;0),regneark!KO9," ")</f>
        <v xml:space="preserve"> </v>
      </c>
      <c r="JT63" s="8" t="str">
        <f>IF(OR(regneark!KP13&gt;0,regneark!KQ13&gt;0),regneark!KP9," ")</f>
        <v xml:space="preserve"> </v>
      </c>
      <c r="JU63" s="8" t="str">
        <f>IF(OR(regneark!KQ13&gt;0,regneark!KR13&gt;0),regneark!KQ9," ")</f>
        <v xml:space="preserve"> </v>
      </c>
      <c r="JV63" s="8" t="str">
        <f>IF(OR(regneark!KR13&gt;0,regneark!KS13&gt;0),regneark!KR9," ")</f>
        <v xml:space="preserve"> </v>
      </c>
      <c r="JW63" s="8" t="str">
        <f>IF(OR(regneark!KS13&gt;0,regneark!KT13&gt;0),regneark!KS9," ")</f>
        <v xml:space="preserve"> </v>
      </c>
      <c r="JX63" s="8" t="str">
        <f>IF(OR(regneark!KT13&gt;0,regneark!KU13&gt;0),regneark!KT9," ")</f>
        <v xml:space="preserve"> </v>
      </c>
      <c r="JY63" s="8" t="str">
        <f>IF(OR(regneark!KU13&gt;0,regneark!KV13&gt;0),regneark!KU9," ")</f>
        <v xml:space="preserve"> </v>
      </c>
      <c r="JZ63" s="8" t="str">
        <f>IF(OR(regneark!KV13&gt;0,regneark!KW13&gt;0),regneark!KV9," ")</f>
        <v xml:space="preserve"> </v>
      </c>
      <c r="KA63" s="8" t="str">
        <f>IF(OR(regneark!KW13&gt;0,regneark!KX13&gt;0),regneark!KW9," ")</f>
        <v xml:space="preserve"> </v>
      </c>
      <c r="KB63" s="8" t="str">
        <f>IF(OR(regneark!KX13&gt;0,regneark!KY13&gt;0),regneark!KX9," ")</f>
        <v xml:space="preserve"> </v>
      </c>
      <c r="KC63" s="8" t="str">
        <f>IF(OR(regneark!KY13&gt;0,regneark!KZ13&gt;0),regneark!KY9," ")</f>
        <v xml:space="preserve"> </v>
      </c>
      <c r="KD63" s="8" t="str">
        <f>IF(OR(regneark!KZ13&gt;0,regneark!LA13&gt;0),regneark!KZ9," ")</f>
        <v xml:space="preserve"> </v>
      </c>
      <c r="KE63" s="8" t="str">
        <f>IF(OR(regneark!LA13&gt;0,regneark!LB13&gt;0),regneark!LA9," ")</f>
        <v xml:space="preserve"> </v>
      </c>
      <c r="KF63" s="8" t="str">
        <f>IF(OR(regneark!LB13&gt;0,regneark!LC13&gt;0),regneark!LB9," ")</f>
        <v xml:space="preserve"> </v>
      </c>
      <c r="KG63" s="8" t="str">
        <f>IF(OR(regneark!LC13&gt;0,regneark!LD13&gt;0),regneark!LC9," ")</f>
        <v xml:space="preserve"> </v>
      </c>
      <c r="KH63" s="9" t="str">
        <f>IF(OR(regneark!LD13&gt;0,regneark!LE13&gt;0),regneark!LD9," ")</f>
        <v xml:space="preserve"> </v>
      </c>
      <c r="KI63" s="32" t="str">
        <f>IF(OR(regneark!LE13&gt;0,regneark!LF13&gt;0),regneark!LE9," ")</f>
        <v xml:space="preserve"> </v>
      </c>
      <c r="KJ63" s="8" t="str">
        <f>IF(OR(regneark!LF13&gt;0,regneark!LG13&gt;0),regneark!LF9," ")</f>
        <v xml:space="preserve"> </v>
      </c>
      <c r="KK63" s="8" t="str">
        <f>IF(OR(regneark!LG13&gt;0,regneark!LH13&gt;0),regneark!LG9," ")</f>
        <v xml:space="preserve"> </v>
      </c>
      <c r="KL63" s="8" t="str">
        <f>IF(OR(regneark!LH13&gt;0,regneark!LI13&gt;0),regneark!LH9," ")</f>
        <v xml:space="preserve"> </v>
      </c>
      <c r="KM63" s="8" t="str">
        <f>IF(OR(regneark!LI13&gt;0,regneark!LJ13&gt;0),regneark!LI9," ")</f>
        <v xml:space="preserve"> </v>
      </c>
      <c r="KN63" s="8" t="str">
        <f>IF(OR(regneark!LJ13&gt;0,regneark!LK13&gt;0),regneark!LJ9," ")</f>
        <v xml:space="preserve"> </v>
      </c>
      <c r="KO63" s="8" t="str">
        <f>IF(OR(regneark!LK13&gt;0,regneark!LL13&gt;0),regneark!LK9," ")</f>
        <v xml:space="preserve"> </v>
      </c>
      <c r="KP63" s="8" t="str">
        <f>IF(OR(regneark!LL13&gt;0,regneark!LM13&gt;0),regneark!LL9," ")</f>
        <v xml:space="preserve"> </v>
      </c>
      <c r="KQ63" s="8" t="str">
        <f>IF(OR(regneark!LM13&gt;0,regneark!LN13&gt;0),regneark!LM9," ")</f>
        <v xml:space="preserve"> </v>
      </c>
      <c r="KR63" s="8" t="str">
        <f>IF(OR(regneark!LN13&gt;0,regneark!LO13&gt;0),regneark!LN9," ")</f>
        <v xml:space="preserve"> </v>
      </c>
      <c r="KS63" s="8" t="str">
        <f>IF(OR(regneark!LO13&gt;0,regneark!LP13&gt;0),regneark!LO9," ")</f>
        <v xml:space="preserve"> </v>
      </c>
      <c r="KT63" s="8" t="str">
        <f>IF(OR(regneark!LP13&gt;0,regneark!LQ13&gt;0),regneark!LP9," ")</f>
        <v xml:space="preserve"> </v>
      </c>
      <c r="KU63" s="8" t="str">
        <f>IF(OR(regneark!LQ13&gt;0,regneark!LR13&gt;0),regneark!LQ9," ")</f>
        <v xml:space="preserve"> </v>
      </c>
      <c r="KV63" s="8" t="str">
        <f>IF(OR(regneark!LR13&gt;0,regneark!LS13&gt;0),regneark!LR9," ")</f>
        <v xml:space="preserve"> </v>
      </c>
      <c r="KW63" s="8" t="str">
        <f>IF(OR(regneark!LS13&gt;0,regneark!LT13&gt;0),regneark!LS9," ")</f>
        <v xml:space="preserve"> </v>
      </c>
      <c r="KX63" s="8" t="str">
        <f>IF(OR(regneark!LT13&gt;0,regneark!LU13&gt;0),regneark!LT9," ")</f>
        <v xml:space="preserve"> </v>
      </c>
      <c r="KY63" s="8" t="str">
        <f>IF(OR(regneark!LU13&gt;0,regneark!LV13&gt;0),regneark!LU9," ")</f>
        <v xml:space="preserve"> </v>
      </c>
      <c r="KZ63" s="8" t="str">
        <f>IF(OR(regneark!LV13&gt;0,regneark!LW13&gt;0),regneark!LV9," ")</f>
        <v xml:space="preserve"> </v>
      </c>
      <c r="LA63" s="8" t="str">
        <f>IF(OR(regneark!LW13&gt;0,regneark!LX13&gt;0),regneark!LW9," ")</f>
        <v xml:space="preserve"> </v>
      </c>
      <c r="LB63" s="8" t="str">
        <f>IF(OR(regneark!LX13&gt;0,regneark!LY13&gt;0),regneark!LX9," ")</f>
        <v xml:space="preserve"> </v>
      </c>
      <c r="LC63" s="8" t="str">
        <f>IF(OR(regneark!LY13&gt;0,regneark!LZ13&gt;0),regneark!LY9," ")</f>
        <v xml:space="preserve"> </v>
      </c>
      <c r="LD63" s="8" t="str">
        <f>IF(OR(regneark!LZ13&gt;0,regneark!MA13&gt;0),regneark!LZ9," ")</f>
        <v xml:space="preserve"> </v>
      </c>
      <c r="LE63" s="8" t="str">
        <f>IF(OR(regneark!MA13&gt;0,regneark!MB13&gt;0),regneark!MA9," ")</f>
        <v xml:space="preserve"> </v>
      </c>
      <c r="LF63" s="9" t="str">
        <f>IF(OR(regneark!MB13&gt;0,regneark!MC13&gt;0),regneark!MB9," ")</f>
        <v xml:space="preserve"> </v>
      </c>
      <c r="LG63" s="32" t="str">
        <f>IF(OR(regneark!MC13&gt;0,regneark!MD13&gt;0),regneark!MC9," ")</f>
        <v xml:space="preserve"> </v>
      </c>
      <c r="LH63" s="8" t="str">
        <f>IF(OR(regneark!MD13&gt;0,regneark!ME13&gt;0),regneark!MD9," ")</f>
        <v xml:space="preserve"> </v>
      </c>
      <c r="LI63" s="8" t="str">
        <f>IF(OR(regneark!ME13&gt;0,regneark!MF13&gt;0),regneark!ME9," ")</f>
        <v xml:space="preserve"> </v>
      </c>
      <c r="LJ63" s="8" t="str">
        <f>IF(OR(regneark!MF13&gt;0,regneark!MG13&gt;0),regneark!MF9," ")</f>
        <v xml:space="preserve"> </v>
      </c>
      <c r="LK63" s="8" t="str">
        <f>IF(OR(regneark!MG13&gt;0,regneark!MH13&gt;0),regneark!MG9," ")</f>
        <v xml:space="preserve"> </v>
      </c>
      <c r="LL63" s="8" t="str">
        <f>IF(OR(regneark!MH13&gt;0,regneark!MI13&gt;0),regneark!MH9," ")</f>
        <v xml:space="preserve"> </v>
      </c>
      <c r="LM63" s="8" t="str">
        <f>IF(OR(regneark!MI13&gt;0,regneark!MJ13&gt;0),regneark!MI9," ")</f>
        <v xml:space="preserve"> </v>
      </c>
      <c r="LN63" s="8" t="str">
        <f>IF(OR(regneark!MJ13&gt;0,regneark!MK13&gt;0),regneark!MJ9," ")</f>
        <v xml:space="preserve"> </v>
      </c>
      <c r="LO63" s="8" t="str">
        <f>IF(OR(regneark!MK13&gt;0,regneark!ML13&gt;0),regneark!MK9," ")</f>
        <v xml:space="preserve"> </v>
      </c>
      <c r="LP63" s="8" t="str">
        <f>IF(OR(regneark!ML13&gt;0,regneark!MM13&gt;0),regneark!ML9," ")</f>
        <v xml:space="preserve"> </v>
      </c>
      <c r="LQ63" s="8" t="str">
        <f>IF(OR(regneark!MM13&gt;0,regneark!MN13&gt;0),regneark!MM9," ")</f>
        <v xml:space="preserve"> </v>
      </c>
      <c r="LR63" s="8" t="str">
        <f>IF(OR(regneark!MN13&gt;0,regneark!MO13&gt;0),regneark!MN9," ")</f>
        <v xml:space="preserve"> </v>
      </c>
      <c r="LS63" s="8" t="str">
        <f>IF(OR(regneark!MO13&gt;0,regneark!MP13&gt;0),regneark!MO9," ")</f>
        <v xml:space="preserve"> </v>
      </c>
      <c r="LT63" s="8" t="str">
        <f>IF(OR(regneark!MP13&gt;0,regneark!MQ13&gt;0),regneark!MP9," ")</f>
        <v xml:space="preserve"> </v>
      </c>
      <c r="LU63" s="8" t="str">
        <f>IF(OR(regneark!MQ13&gt;0,regneark!MR13&gt;0),regneark!MQ9," ")</f>
        <v xml:space="preserve"> </v>
      </c>
      <c r="LV63" s="8" t="str">
        <f>IF(OR(regneark!MR13&gt;0,regneark!MS13&gt;0),regneark!MR9," ")</f>
        <v xml:space="preserve"> </v>
      </c>
      <c r="LW63" s="8" t="str">
        <f>IF(OR(regneark!MS13&gt;0,regneark!MT13&gt;0),regneark!MS9," ")</f>
        <v xml:space="preserve"> </v>
      </c>
      <c r="LX63" s="8" t="str">
        <f>IF(OR(regneark!MT13&gt;0,regneark!MU13&gt;0),regneark!MT9," ")</f>
        <v xml:space="preserve"> </v>
      </c>
      <c r="LY63" s="8" t="str">
        <f>IF(OR(regneark!MU13&gt;0,regneark!MV13&gt;0),regneark!MU9," ")</f>
        <v xml:space="preserve"> </v>
      </c>
      <c r="LZ63" s="8" t="str">
        <f>IF(OR(regneark!MV13&gt;0,regneark!MW13&gt;0),regneark!MV9," ")</f>
        <v xml:space="preserve"> </v>
      </c>
      <c r="MA63" s="8" t="str">
        <f>IF(OR(regneark!MW13&gt;0,regneark!MX13&gt;0),regneark!MW9," ")</f>
        <v xml:space="preserve"> </v>
      </c>
      <c r="MB63" s="8" t="str">
        <f>IF(OR(regneark!MX13&gt;0,regneark!MY13&gt;0),regneark!MX9," ")</f>
        <v xml:space="preserve"> </v>
      </c>
      <c r="MC63" s="8" t="str">
        <f>IF(OR(regneark!MY13&gt;0,regneark!MZ13&gt;0),regneark!MY9," ")</f>
        <v xml:space="preserve"> </v>
      </c>
      <c r="MD63" s="9" t="str">
        <f>IF(OR(regneark!MZ13&gt;0,regneark!NA13&gt;0),regneark!MZ9," ")</f>
        <v xml:space="preserve"> </v>
      </c>
    </row>
    <row r="64" spans="1:342" x14ac:dyDescent="0.25">
      <c r="A64" s="15"/>
      <c r="B64" s="19" t="s">
        <v>8</v>
      </c>
      <c r="C64" s="87"/>
      <c r="D64" s="88"/>
      <c r="E64" s="26"/>
      <c r="F64" s="7" t="s">
        <v>0</v>
      </c>
      <c r="G64" s="32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2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2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2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2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2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2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32" t="str">
        <f>IF(OR(regneark!HM13&gt;0,regneark!HN13&gt;0),regneark!HM10," ")</f>
        <v xml:space="preserve"> </v>
      </c>
      <c r="GR64" s="8" t="str">
        <f>IF(OR(regneark!HN13&gt;0,regneark!HO13&gt;0),regneark!HN10," ")</f>
        <v xml:space="preserve"> </v>
      </c>
      <c r="GS64" s="8" t="str">
        <f>IF(OR(regneark!HO13&gt;0,regneark!HP13&gt;0),regneark!HO10," ")</f>
        <v xml:space="preserve"> </v>
      </c>
      <c r="GT64" s="8" t="str">
        <f>IF(OR(regneark!HP13&gt;0,regneark!HQ13&gt;0),regneark!HP10," ")</f>
        <v xml:space="preserve"> </v>
      </c>
      <c r="GU64" s="8" t="str">
        <f>IF(OR(regneark!HQ13&gt;0,regneark!HR13&gt;0),regneark!HQ10," ")</f>
        <v xml:space="preserve"> </v>
      </c>
      <c r="GV64" s="8" t="str">
        <f>IF(OR(regneark!HR13&gt;0,regneark!HS13&gt;0),regneark!HR10," ")</f>
        <v xml:space="preserve"> </v>
      </c>
      <c r="GW64" s="8" t="str">
        <f>IF(OR(regneark!HS13&gt;0,regneark!HT13&gt;0),regneark!HS10," ")</f>
        <v xml:space="preserve"> </v>
      </c>
      <c r="GX64" s="8" t="str">
        <f>IF(OR(regneark!HT13&gt;0,regneark!HU13&gt;0),regneark!HT10," ")</f>
        <v xml:space="preserve"> </v>
      </c>
      <c r="GY64" s="8" t="str">
        <f>IF(OR(regneark!HU13&gt;0,regneark!HV13&gt;0),regneark!HU10," ")</f>
        <v xml:space="preserve"> </v>
      </c>
      <c r="GZ64" s="8" t="str">
        <f>IF(OR(regneark!HV13&gt;0,regneark!HW13&gt;0),regneark!HV10," ")</f>
        <v xml:space="preserve"> </v>
      </c>
      <c r="HA64" s="8" t="str">
        <f>IF(OR(regneark!HW13&gt;0,regneark!HX13&gt;0),regneark!HW10," ")</f>
        <v xml:space="preserve"> </v>
      </c>
      <c r="HB64" s="8" t="str">
        <f>IF(OR(regneark!HX13&gt;0,regneark!HY13&gt;0),regneark!HX10," ")</f>
        <v xml:space="preserve"> </v>
      </c>
      <c r="HC64" s="8" t="str">
        <f>IF(OR(regneark!HY13&gt;0,regneark!HZ13&gt;0),regneark!HY10," ")</f>
        <v xml:space="preserve"> </v>
      </c>
      <c r="HD64" s="8" t="str">
        <f>IF(OR(regneark!HZ13&gt;0,regneark!IA13&gt;0),regneark!HZ10," ")</f>
        <v xml:space="preserve"> </v>
      </c>
      <c r="HE64" s="8" t="str">
        <f>IF(OR(regneark!IA13&gt;0,regneark!IB13&gt;0),regneark!IA10," ")</f>
        <v xml:space="preserve"> </v>
      </c>
      <c r="HF64" s="8" t="str">
        <f>IF(OR(regneark!IB13&gt;0,regneark!IC13&gt;0),regneark!IB10," ")</f>
        <v xml:space="preserve"> </v>
      </c>
      <c r="HG64" s="8" t="str">
        <f>IF(OR(regneark!IC13&gt;0,regneark!ID13&gt;0),regneark!IC10," ")</f>
        <v xml:space="preserve"> </v>
      </c>
      <c r="HH64" s="8" t="str">
        <f>IF(OR(regneark!ID13&gt;0,regneark!IE13&gt;0),regneark!ID10," ")</f>
        <v xml:space="preserve"> </v>
      </c>
      <c r="HI64" s="8" t="str">
        <f>IF(OR(regneark!IE13&gt;0,regneark!IF13&gt;0),regneark!IE10," ")</f>
        <v xml:space="preserve"> </v>
      </c>
      <c r="HJ64" s="8" t="str">
        <f>IF(OR(regneark!IF13&gt;0,regneark!IG13&gt;0),regneark!IF10," ")</f>
        <v xml:space="preserve"> </v>
      </c>
      <c r="HK64" s="8" t="str">
        <f>IF(OR(regneark!IG13&gt;0,regneark!IH13&gt;0),regneark!IG10," ")</f>
        <v xml:space="preserve"> </v>
      </c>
      <c r="HL64" s="8" t="str">
        <f>IF(OR(regneark!IH13&gt;0,regneark!II13&gt;0),regneark!IH10," ")</f>
        <v xml:space="preserve"> </v>
      </c>
      <c r="HM64" s="8" t="str">
        <f>IF(OR(regneark!II13&gt;0,regneark!IJ13&gt;0),regneark!II10," ")</f>
        <v xml:space="preserve"> </v>
      </c>
      <c r="HN64" s="9" t="str">
        <f>IF(OR(regneark!IJ13&gt;0,regneark!IK13&gt;0),regneark!IJ10," ")</f>
        <v xml:space="preserve"> </v>
      </c>
      <c r="HO64" s="32" t="str">
        <f>IF(OR(regneark!IK13&gt;0,regneark!IL13&gt;0),regneark!IK10," ")</f>
        <v xml:space="preserve"> </v>
      </c>
      <c r="HP64" s="8" t="str">
        <f>IF(OR(regneark!IL13&gt;0,regneark!IM13&gt;0),regneark!IL10," ")</f>
        <v xml:space="preserve"> </v>
      </c>
      <c r="HQ64" s="8" t="str">
        <f>IF(OR(regneark!IM13&gt;0,regneark!IN13&gt;0),regneark!IM10," ")</f>
        <v xml:space="preserve"> </v>
      </c>
      <c r="HR64" s="8" t="str">
        <f>IF(OR(regneark!IN13&gt;0,regneark!IO13&gt;0),regneark!IN10," ")</f>
        <v xml:space="preserve"> </v>
      </c>
      <c r="HS64" s="8" t="str">
        <f>IF(OR(regneark!IO13&gt;0,regneark!IP13&gt;0),regneark!IO10," ")</f>
        <v xml:space="preserve"> </v>
      </c>
      <c r="HT64" s="8" t="str">
        <f>IF(OR(regneark!IP13&gt;0,regneark!IQ13&gt;0),regneark!IP10," ")</f>
        <v xml:space="preserve"> </v>
      </c>
      <c r="HU64" s="8" t="str">
        <f>IF(OR(regneark!IQ13&gt;0,regneark!IR13&gt;0),regneark!IQ10," ")</f>
        <v xml:space="preserve"> </v>
      </c>
      <c r="HV64" s="8" t="str">
        <f>IF(OR(regneark!IR13&gt;0,regneark!IS13&gt;0),regneark!IR10," ")</f>
        <v xml:space="preserve"> </v>
      </c>
      <c r="HW64" s="8" t="str">
        <f>IF(OR(regneark!IS13&gt;0,regneark!IT13&gt;0),regneark!IS10," ")</f>
        <v xml:space="preserve"> </v>
      </c>
      <c r="HX64" s="8" t="str">
        <f>IF(OR(regneark!IT13&gt;0,regneark!IU13&gt;0),regneark!IT10," ")</f>
        <v xml:space="preserve"> </v>
      </c>
      <c r="HY64" s="8" t="str">
        <f>IF(OR(regneark!IU13&gt;0,regneark!IV13&gt;0),regneark!IU10," ")</f>
        <v xml:space="preserve"> </v>
      </c>
      <c r="HZ64" s="8" t="str">
        <f>IF(OR(regneark!IV13&gt;0,regneark!IW13&gt;0),regneark!IV10," ")</f>
        <v xml:space="preserve"> </v>
      </c>
      <c r="IA64" s="8" t="str">
        <f>IF(OR(regneark!IW13&gt;0,regneark!IX13&gt;0),regneark!IW10," ")</f>
        <v xml:space="preserve"> </v>
      </c>
      <c r="IB64" s="8" t="str">
        <f>IF(OR(regneark!IX13&gt;0,regneark!IY13&gt;0),regneark!IX10," ")</f>
        <v xml:space="preserve"> </v>
      </c>
      <c r="IC64" s="8" t="str">
        <f>IF(OR(regneark!IY13&gt;0,regneark!IZ13&gt;0),regneark!IY10," ")</f>
        <v xml:space="preserve"> </v>
      </c>
      <c r="ID64" s="8" t="str">
        <f>IF(OR(regneark!IZ13&gt;0,regneark!JA13&gt;0),regneark!IZ10," ")</f>
        <v xml:space="preserve"> </v>
      </c>
      <c r="IE64" s="8" t="str">
        <f>IF(OR(regneark!JA13&gt;0,regneark!JB13&gt;0),regneark!JA10," ")</f>
        <v xml:space="preserve"> </v>
      </c>
      <c r="IF64" s="8" t="str">
        <f>IF(OR(regneark!JB13&gt;0,regneark!JC13&gt;0),regneark!JB10," ")</f>
        <v xml:space="preserve"> </v>
      </c>
      <c r="IG64" s="8" t="str">
        <f>IF(OR(regneark!JC13&gt;0,regneark!JD13&gt;0),regneark!JC10," ")</f>
        <v xml:space="preserve"> </v>
      </c>
      <c r="IH64" s="8" t="str">
        <f>IF(OR(regneark!JD13&gt;0,regneark!JE13&gt;0),regneark!JD10," ")</f>
        <v xml:space="preserve"> </v>
      </c>
      <c r="II64" s="8" t="str">
        <f>IF(OR(regneark!JE13&gt;0,regneark!JF13&gt;0),regneark!JE10," ")</f>
        <v xml:space="preserve"> </v>
      </c>
      <c r="IJ64" s="8" t="str">
        <f>IF(OR(regneark!JF13&gt;0,regneark!JG13&gt;0),regneark!JF10," ")</f>
        <v xml:space="preserve"> </v>
      </c>
      <c r="IK64" s="8" t="str">
        <f>IF(OR(regneark!JG13&gt;0,regneark!JH13&gt;0),regneark!JG10," ")</f>
        <v xml:space="preserve"> </v>
      </c>
      <c r="IL64" s="9" t="str">
        <f>IF(OR(regneark!JH13&gt;0,regneark!JI13&gt;0),regneark!JH10," ")</f>
        <v xml:space="preserve"> </v>
      </c>
      <c r="IM64" s="32" t="str">
        <f>IF(OR(regneark!JI13&gt;0,regneark!JJ13&gt;0),regneark!JI10," ")</f>
        <v xml:space="preserve"> </v>
      </c>
      <c r="IN64" s="8" t="str">
        <f>IF(OR(regneark!JJ13&gt;0,regneark!JK13&gt;0),regneark!JJ10," ")</f>
        <v xml:space="preserve"> </v>
      </c>
      <c r="IO64" s="8" t="str">
        <f>IF(OR(regneark!JK13&gt;0,regneark!JL13&gt;0),regneark!JK10," ")</f>
        <v xml:space="preserve"> </v>
      </c>
      <c r="IP64" s="8" t="str">
        <f>IF(OR(regneark!JL13&gt;0,regneark!JM13&gt;0),regneark!JL10," ")</f>
        <v xml:space="preserve"> </v>
      </c>
      <c r="IQ64" s="8" t="str">
        <f>IF(OR(regneark!JM13&gt;0,regneark!JN13&gt;0),regneark!JM10," ")</f>
        <v xml:space="preserve"> </v>
      </c>
      <c r="IR64" s="8" t="str">
        <f>IF(OR(regneark!JN13&gt;0,regneark!JO13&gt;0),regneark!JN10," ")</f>
        <v xml:space="preserve"> </v>
      </c>
      <c r="IS64" s="8" t="str">
        <f>IF(OR(regneark!JO13&gt;0,regneark!JP13&gt;0),regneark!JO10," ")</f>
        <v xml:space="preserve"> </v>
      </c>
      <c r="IT64" s="8" t="str">
        <f>IF(OR(regneark!JP13&gt;0,regneark!JQ13&gt;0),regneark!JP10," ")</f>
        <v xml:space="preserve"> </v>
      </c>
      <c r="IU64" s="8" t="str">
        <f>IF(OR(regneark!JQ13&gt;0,regneark!JR13&gt;0),regneark!JQ10," ")</f>
        <v xml:space="preserve"> </v>
      </c>
      <c r="IV64" s="8" t="str">
        <f>IF(OR(regneark!JR13&gt;0,regneark!JS13&gt;0),regneark!JR10," ")</f>
        <v xml:space="preserve"> </v>
      </c>
      <c r="IW64" s="8" t="str">
        <f>IF(OR(regneark!JS13&gt;0,regneark!JT13&gt;0),regneark!JS10," ")</f>
        <v xml:space="preserve"> </v>
      </c>
      <c r="IX64" s="8" t="str">
        <f>IF(OR(regneark!JT13&gt;0,regneark!JU13&gt;0),regneark!JT10," ")</f>
        <v xml:space="preserve"> </v>
      </c>
      <c r="IY64" s="8" t="str">
        <f>IF(OR(regneark!JU13&gt;0,regneark!JV13&gt;0),regneark!JU10," ")</f>
        <v xml:space="preserve"> </v>
      </c>
      <c r="IZ64" s="8" t="str">
        <f>IF(OR(regneark!JV13&gt;0,regneark!JW13&gt;0),regneark!JV10," ")</f>
        <v xml:space="preserve"> </v>
      </c>
      <c r="JA64" s="8" t="str">
        <f>IF(OR(regneark!JW13&gt;0,regneark!JX13&gt;0),regneark!JW10," ")</f>
        <v xml:space="preserve"> </v>
      </c>
      <c r="JB64" s="8" t="str">
        <f>IF(OR(regneark!JX13&gt;0,regneark!JY13&gt;0),regneark!JX10," ")</f>
        <v xml:space="preserve"> </v>
      </c>
      <c r="JC64" s="8" t="str">
        <f>IF(OR(regneark!JY13&gt;0,regneark!JZ13&gt;0),regneark!JY10," ")</f>
        <v xml:space="preserve"> </v>
      </c>
      <c r="JD64" s="8" t="str">
        <f>IF(OR(regneark!JZ13&gt;0,regneark!KA13&gt;0),regneark!JZ10," ")</f>
        <v xml:space="preserve"> </v>
      </c>
      <c r="JE64" s="8" t="str">
        <f>IF(OR(regneark!KA13&gt;0,regneark!KB13&gt;0),regneark!KA10," ")</f>
        <v xml:space="preserve"> </v>
      </c>
      <c r="JF64" s="8" t="str">
        <f>IF(OR(regneark!KB13&gt;0,regneark!KC13&gt;0),regneark!KB10," ")</f>
        <v xml:space="preserve"> </v>
      </c>
      <c r="JG64" s="8" t="str">
        <f>IF(OR(regneark!KC13&gt;0,regneark!KD13&gt;0),regneark!KC10," ")</f>
        <v xml:space="preserve"> </v>
      </c>
      <c r="JH64" s="8" t="str">
        <f>IF(OR(regneark!KD13&gt;0,regneark!KE13&gt;0),regneark!KD10," ")</f>
        <v xml:space="preserve"> </v>
      </c>
      <c r="JI64" s="8" t="str">
        <f>IF(OR(regneark!KE13&gt;0,regneark!KF13&gt;0),regneark!KE10," ")</f>
        <v xml:space="preserve"> </v>
      </c>
      <c r="JJ64" s="9" t="str">
        <f>IF(OR(regneark!KF13&gt;0,regneark!KG13&gt;0),regneark!KF10," ")</f>
        <v xml:space="preserve"> </v>
      </c>
      <c r="JK64" s="32" t="str">
        <f>IF(OR(regneark!KG13&gt;0,regneark!KH13&gt;0),regneark!KG10," ")</f>
        <v xml:space="preserve"> </v>
      </c>
      <c r="JL64" s="8" t="str">
        <f>IF(OR(regneark!KH13&gt;0,regneark!KI13&gt;0),regneark!KH10," ")</f>
        <v xml:space="preserve"> </v>
      </c>
      <c r="JM64" s="8" t="str">
        <f>IF(OR(regneark!KI13&gt;0,regneark!KJ13&gt;0),regneark!KI10," ")</f>
        <v xml:space="preserve"> </v>
      </c>
      <c r="JN64" s="8" t="str">
        <f>IF(OR(regneark!KJ13&gt;0,regneark!KK13&gt;0),regneark!KJ10," ")</f>
        <v xml:space="preserve"> </v>
      </c>
      <c r="JO64" s="8" t="str">
        <f>IF(OR(regneark!KK13&gt;0,regneark!KL13&gt;0),regneark!KK10," ")</f>
        <v xml:space="preserve"> </v>
      </c>
      <c r="JP64" s="8" t="str">
        <f>IF(OR(regneark!KL13&gt;0,regneark!KM13&gt;0),regneark!KL10," ")</f>
        <v xml:space="preserve"> </v>
      </c>
      <c r="JQ64" s="8" t="str">
        <f>IF(OR(regneark!KM13&gt;0,regneark!KN13&gt;0),regneark!KM10," ")</f>
        <v xml:space="preserve"> </v>
      </c>
      <c r="JR64" s="8" t="str">
        <f>IF(OR(regneark!KN13&gt;0,regneark!KO13&gt;0),regneark!KN10," ")</f>
        <v xml:space="preserve"> </v>
      </c>
      <c r="JS64" s="8" t="str">
        <f>IF(OR(regneark!KO13&gt;0,regneark!KP13&gt;0),regneark!KO10," ")</f>
        <v xml:space="preserve"> </v>
      </c>
      <c r="JT64" s="8" t="str">
        <f>IF(OR(regneark!KP13&gt;0,regneark!KQ13&gt;0),regneark!KP10," ")</f>
        <v xml:space="preserve"> </v>
      </c>
      <c r="JU64" s="8" t="str">
        <f>IF(OR(regneark!KQ13&gt;0,regneark!KR13&gt;0),regneark!KQ10," ")</f>
        <v xml:space="preserve"> </v>
      </c>
      <c r="JV64" s="8" t="str">
        <f>IF(OR(regneark!KR13&gt;0,regneark!KS13&gt;0),regneark!KR10," ")</f>
        <v xml:space="preserve"> </v>
      </c>
      <c r="JW64" s="8" t="str">
        <f>IF(OR(regneark!KS13&gt;0,regneark!KT13&gt;0),regneark!KS10," ")</f>
        <v xml:space="preserve"> </v>
      </c>
      <c r="JX64" s="8" t="str">
        <f>IF(OR(regneark!KT13&gt;0,regneark!KU13&gt;0),regneark!KT10," ")</f>
        <v xml:space="preserve"> </v>
      </c>
      <c r="JY64" s="8" t="str">
        <f>IF(OR(regneark!KU13&gt;0,regneark!KV13&gt;0),regneark!KU10," ")</f>
        <v xml:space="preserve"> </v>
      </c>
      <c r="JZ64" s="8" t="str">
        <f>IF(OR(regneark!KV13&gt;0,regneark!KW13&gt;0),regneark!KV10," ")</f>
        <v xml:space="preserve"> </v>
      </c>
      <c r="KA64" s="8" t="str">
        <f>IF(OR(regneark!KW13&gt;0,regneark!KX13&gt;0),regneark!KW10," ")</f>
        <v xml:space="preserve"> </v>
      </c>
      <c r="KB64" s="8" t="str">
        <f>IF(OR(regneark!KX13&gt;0,regneark!KY13&gt;0),regneark!KX10," ")</f>
        <v xml:space="preserve"> </v>
      </c>
      <c r="KC64" s="8" t="str">
        <f>IF(OR(regneark!KY13&gt;0,regneark!KZ13&gt;0),regneark!KY10," ")</f>
        <v xml:space="preserve"> </v>
      </c>
      <c r="KD64" s="8" t="str">
        <f>IF(OR(regneark!KZ13&gt;0,regneark!LA13&gt;0),regneark!KZ10," ")</f>
        <v xml:space="preserve"> </v>
      </c>
      <c r="KE64" s="8" t="str">
        <f>IF(OR(regneark!LA13&gt;0,regneark!LB13&gt;0),regneark!LA10," ")</f>
        <v xml:space="preserve"> </v>
      </c>
      <c r="KF64" s="8" t="str">
        <f>IF(OR(regneark!LB13&gt;0,regneark!LC13&gt;0),regneark!LB10," ")</f>
        <v xml:space="preserve"> </v>
      </c>
      <c r="KG64" s="8" t="str">
        <f>IF(OR(regneark!LC13&gt;0,regneark!LD13&gt;0),regneark!LC10," ")</f>
        <v xml:space="preserve"> </v>
      </c>
      <c r="KH64" s="9" t="str">
        <f>IF(OR(regneark!LD13&gt;0,regneark!LE13&gt;0),regneark!LD10," ")</f>
        <v xml:space="preserve"> </v>
      </c>
      <c r="KI64" s="32" t="str">
        <f>IF(OR(regneark!LE13&gt;0,regneark!LF13&gt;0),regneark!LE10," ")</f>
        <v xml:space="preserve"> </v>
      </c>
      <c r="KJ64" s="8" t="str">
        <f>IF(OR(regneark!LF13&gt;0,regneark!LG13&gt;0),regneark!LF10," ")</f>
        <v xml:space="preserve"> </v>
      </c>
      <c r="KK64" s="8" t="str">
        <f>IF(OR(regneark!LG13&gt;0,regneark!LH13&gt;0),regneark!LG10," ")</f>
        <v xml:space="preserve"> </v>
      </c>
      <c r="KL64" s="8" t="str">
        <f>IF(OR(regneark!LH13&gt;0,regneark!LI13&gt;0),regneark!LH10," ")</f>
        <v xml:space="preserve"> </v>
      </c>
      <c r="KM64" s="8" t="str">
        <f>IF(OR(regneark!LI13&gt;0,regneark!LJ13&gt;0),regneark!LI10," ")</f>
        <v xml:space="preserve"> </v>
      </c>
      <c r="KN64" s="8" t="str">
        <f>IF(OR(regneark!LJ13&gt;0,regneark!LK13&gt;0),regneark!LJ10," ")</f>
        <v xml:space="preserve"> </v>
      </c>
      <c r="KO64" s="8" t="str">
        <f>IF(OR(regneark!LK13&gt;0,regneark!LL13&gt;0),regneark!LK10," ")</f>
        <v xml:space="preserve"> </v>
      </c>
      <c r="KP64" s="8" t="str">
        <f>IF(OR(regneark!LL13&gt;0,regneark!LM13&gt;0),regneark!LL10," ")</f>
        <v xml:space="preserve"> </v>
      </c>
      <c r="KQ64" s="8" t="str">
        <f>IF(OR(regneark!LM13&gt;0,regneark!LN13&gt;0),regneark!LM10," ")</f>
        <v xml:space="preserve"> </v>
      </c>
      <c r="KR64" s="8" t="str">
        <f>IF(OR(regneark!LN13&gt;0,regneark!LO13&gt;0),regneark!LN10," ")</f>
        <v xml:space="preserve"> </v>
      </c>
      <c r="KS64" s="8" t="str">
        <f>IF(OR(regneark!LO13&gt;0,regneark!LP13&gt;0),regneark!LO10," ")</f>
        <v xml:space="preserve"> </v>
      </c>
      <c r="KT64" s="8" t="str">
        <f>IF(OR(regneark!LP13&gt;0,regneark!LQ13&gt;0),regneark!LP10," ")</f>
        <v xml:space="preserve"> </v>
      </c>
      <c r="KU64" s="8" t="str">
        <f>IF(OR(regneark!LQ13&gt;0,regneark!LR13&gt;0),regneark!LQ10," ")</f>
        <v xml:space="preserve"> </v>
      </c>
      <c r="KV64" s="8" t="str">
        <f>IF(OR(regneark!LR13&gt;0,regneark!LS13&gt;0),regneark!LR10," ")</f>
        <v xml:space="preserve"> </v>
      </c>
      <c r="KW64" s="8" t="str">
        <f>IF(OR(regneark!LS13&gt;0,regneark!LT13&gt;0),regneark!LS10," ")</f>
        <v xml:space="preserve"> </v>
      </c>
      <c r="KX64" s="8" t="str">
        <f>IF(OR(regneark!LT13&gt;0,regneark!LU13&gt;0),regneark!LT10," ")</f>
        <v xml:space="preserve"> </v>
      </c>
      <c r="KY64" s="8" t="str">
        <f>IF(OR(regneark!LU13&gt;0,regneark!LV13&gt;0),regneark!LU10," ")</f>
        <v xml:space="preserve"> </v>
      </c>
      <c r="KZ64" s="8" t="str">
        <f>IF(OR(regneark!LV13&gt;0,regneark!LW13&gt;0),regneark!LV10," ")</f>
        <v xml:space="preserve"> </v>
      </c>
      <c r="LA64" s="8" t="str">
        <f>IF(OR(regneark!LW13&gt;0,regneark!LX13&gt;0),regneark!LW10," ")</f>
        <v xml:space="preserve"> </v>
      </c>
      <c r="LB64" s="8" t="str">
        <f>IF(OR(regneark!LX13&gt;0,regneark!LY13&gt;0),regneark!LX10," ")</f>
        <v xml:space="preserve"> </v>
      </c>
      <c r="LC64" s="8" t="str">
        <f>IF(OR(regneark!LY13&gt;0,regneark!LZ13&gt;0),regneark!LY10," ")</f>
        <v xml:space="preserve"> </v>
      </c>
      <c r="LD64" s="8" t="str">
        <f>IF(OR(regneark!LZ13&gt;0,regneark!MA13&gt;0),regneark!LZ10," ")</f>
        <v xml:space="preserve"> </v>
      </c>
      <c r="LE64" s="8" t="str">
        <f>IF(OR(regneark!MA13&gt;0,regneark!MB13&gt;0),regneark!MA10," ")</f>
        <v xml:space="preserve"> </v>
      </c>
      <c r="LF64" s="9" t="str">
        <f>IF(OR(regneark!MB13&gt;0,regneark!MC13&gt;0),regneark!MB10," ")</f>
        <v xml:space="preserve"> </v>
      </c>
      <c r="LG64" s="32" t="str">
        <f>IF(OR(regneark!MC13&gt;0,regneark!MD13&gt;0),regneark!MC10," ")</f>
        <v xml:space="preserve"> </v>
      </c>
      <c r="LH64" s="8" t="str">
        <f>IF(OR(regneark!MD13&gt;0,regneark!ME13&gt;0),regneark!MD10," ")</f>
        <v xml:space="preserve"> </v>
      </c>
      <c r="LI64" s="8" t="str">
        <f>IF(OR(regneark!ME13&gt;0,regneark!MF13&gt;0),regneark!ME10," ")</f>
        <v xml:space="preserve"> </v>
      </c>
      <c r="LJ64" s="8" t="str">
        <f>IF(OR(regneark!MF13&gt;0,regneark!MG13&gt;0),regneark!MF10," ")</f>
        <v xml:space="preserve"> </v>
      </c>
      <c r="LK64" s="8" t="str">
        <f>IF(OR(regneark!MG13&gt;0,regneark!MH13&gt;0),regneark!MG10," ")</f>
        <v xml:space="preserve"> </v>
      </c>
      <c r="LL64" s="8" t="str">
        <f>IF(OR(regneark!MH13&gt;0,regneark!MI13&gt;0),regneark!MH10," ")</f>
        <v xml:space="preserve"> </v>
      </c>
      <c r="LM64" s="8" t="str">
        <f>IF(OR(regneark!MI13&gt;0,regneark!MJ13&gt;0),regneark!MI10," ")</f>
        <v xml:space="preserve"> </v>
      </c>
      <c r="LN64" s="8" t="str">
        <f>IF(OR(regneark!MJ13&gt;0,regneark!MK13&gt;0),regneark!MJ10," ")</f>
        <v xml:space="preserve"> </v>
      </c>
      <c r="LO64" s="8" t="str">
        <f>IF(OR(regneark!MK13&gt;0,regneark!ML13&gt;0),regneark!MK10," ")</f>
        <v xml:space="preserve"> </v>
      </c>
      <c r="LP64" s="8" t="str">
        <f>IF(OR(regneark!ML13&gt;0,regneark!MM13&gt;0),regneark!ML10," ")</f>
        <v xml:space="preserve"> </v>
      </c>
      <c r="LQ64" s="8" t="str">
        <f>IF(OR(regneark!MM13&gt;0,regneark!MN13&gt;0),regneark!MM10," ")</f>
        <v xml:space="preserve"> </v>
      </c>
      <c r="LR64" s="8" t="str">
        <f>IF(OR(regneark!MN13&gt;0,regneark!MO13&gt;0),regneark!MN10," ")</f>
        <v xml:space="preserve"> </v>
      </c>
      <c r="LS64" s="8" t="str">
        <f>IF(OR(regneark!MO13&gt;0,regneark!MP13&gt;0),regneark!MO10," ")</f>
        <v xml:space="preserve"> </v>
      </c>
      <c r="LT64" s="8" t="str">
        <f>IF(OR(regneark!MP13&gt;0,regneark!MQ13&gt;0),regneark!MP10," ")</f>
        <v xml:space="preserve"> </v>
      </c>
      <c r="LU64" s="8" t="str">
        <f>IF(OR(regneark!MQ13&gt;0,regneark!MR13&gt;0),regneark!MQ10," ")</f>
        <v xml:space="preserve"> </v>
      </c>
      <c r="LV64" s="8" t="str">
        <f>IF(OR(regneark!MR13&gt;0,regneark!MS13&gt;0),regneark!MR10," ")</f>
        <v xml:space="preserve"> </v>
      </c>
      <c r="LW64" s="8" t="str">
        <f>IF(OR(regneark!MS13&gt;0,regneark!MT13&gt;0),regneark!MS10," ")</f>
        <v xml:space="preserve"> </v>
      </c>
      <c r="LX64" s="8" t="str">
        <f>IF(OR(regneark!MT13&gt;0,regneark!MU13&gt;0),regneark!MT10," ")</f>
        <v xml:space="preserve"> </v>
      </c>
      <c r="LY64" s="8" t="str">
        <f>IF(OR(regneark!MU13&gt;0,regneark!MV13&gt;0),regneark!MU10," ")</f>
        <v xml:space="preserve"> </v>
      </c>
      <c r="LZ64" s="8" t="str">
        <f>IF(OR(regneark!MV13&gt;0,regneark!MW13&gt;0),regneark!MV10," ")</f>
        <v xml:space="preserve"> </v>
      </c>
      <c r="MA64" s="8" t="str">
        <f>IF(OR(regneark!MW13&gt;0,regneark!MX13&gt;0),regneark!MW10," ")</f>
        <v xml:space="preserve"> </v>
      </c>
      <c r="MB64" s="8" t="str">
        <f>IF(OR(regneark!MX13&gt;0,regneark!MY13&gt;0),regneark!MX10," ")</f>
        <v xml:space="preserve"> </v>
      </c>
      <c r="MC64" s="8" t="str">
        <f>IF(OR(regneark!MY13&gt;0,regneark!MZ13&gt;0),regneark!MY10," ")</f>
        <v xml:space="preserve"> </v>
      </c>
      <c r="MD64" s="9" t="str">
        <f>IF(OR(regneark!MZ13&gt;0,regneark!NA13&gt;0),regneark!MZ10," ")</f>
        <v xml:space="preserve"> </v>
      </c>
    </row>
    <row r="65" spans="1:342" ht="13" thickBot="1" x14ac:dyDescent="0.3">
      <c r="A65" s="15"/>
      <c r="B65" s="19"/>
      <c r="C65" s="87"/>
      <c r="D65" s="88"/>
      <c r="E65" s="26"/>
      <c r="F65" s="10" t="s">
        <v>1</v>
      </c>
      <c r="G65" s="33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3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3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3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3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3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3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33" t="str">
        <f>IF(OR(regneark!HM13&gt;0,regneark!HN13&gt;0),regneark!HM11," ")</f>
        <v xml:space="preserve"> </v>
      </c>
      <c r="GR65" s="11" t="str">
        <f>IF(OR(regneark!HN13&gt;0,regneark!HO13&gt;0),regneark!HN11," ")</f>
        <v xml:space="preserve"> </v>
      </c>
      <c r="GS65" s="11" t="str">
        <f>IF(OR(regneark!HO13&gt;0,regneark!HP13&gt;0),regneark!HO11," ")</f>
        <v xml:space="preserve"> </v>
      </c>
      <c r="GT65" s="11" t="str">
        <f>IF(OR(regneark!HP13&gt;0,regneark!HQ13&gt;0),regneark!HP11," ")</f>
        <v xml:space="preserve"> </v>
      </c>
      <c r="GU65" s="11" t="str">
        <f>IF(OR(regneark!HQ13&gt;0,regneark!HR13&gt;0),regneark!HQ11," ")</f>
        <v xml:space="preserve"> </v>
      </c>
      <c r="GV65" s="11" t="str">
        <f>IF(OR(regneark!HR13&gt;0,regneark!HS13&gt;0),regneark!HR11," ")</f>
        <v xml:space="preserve"> </v>
      </c>
      <c r="GW65" s="11" t="str">
        <f>IF(OR(regneark!HS13&gt;0,regneark!HT13&gt;0),regneark!HS11," ")</f>
        <v xml:space="preserve"> </v>
      </c>
      <c r="GX65" s="11" t="str">
        <f>IF(OR(regneark!HT13&gt;0,regneark!HU13&gt;0),regneark!HT11," ")</f>
        <v xml:space="preserve"> </v>
      </c>
      <c r="GY65" s="11" t="str">
        <f>IF(OR(regneark!HU13&gt;0,regneark!HV13&gt;0),regneark!HU11," ")</f>
        <v xml:space="preserve"> </v>
      </c>
      <c r="GZ65" s="11" t="str">
        <f>IF(OR(regneark!HV13&gt;0,regneark!HW13&gt;0),regneark!HV11," ")</f>
        <v xml:space="preserve"> </v>
      </c>
      <c r="HA65" s="11" t="str">
        <f>IF(OR(regneark!HW13&gt;0,regneark!HX13&gt;0),regneark!HW11," ")</f>
        <v xml:space="preserve"> </v>
      </c>
      <c r="HB65" s="11" t="str">
        <f>IF(OR(regneark!HX13&gt;0,regneark!HY13&gt;0),regneark!HX11," ")</f>
        <v xml:space="preserve"> </v>
      </c>
      <c r="HC65" s="11" t="str">
        <f>IF(OR(regneark!HY13&gt;0,regneark!HZ13&gt;0),regneark!HY11," ")</f>
        <v xml:space="preserve"> </v>
      </c>
      <c r="HD65" s="11" t="str">
        <f>IF(OR(regneark!HZ13&gt;0,regneark!IA13&gt;0),regneark!HZ11," ")</f>
        <v xml:space="preserve"> </v>
      </c>
      <c r="HE65" s="11" t="str">
        <f>IF(OR(regneark!IA13&gt;0,regneark!IB13&gt;0),regneark!IA11," ")</f>
        <v xml:space="preserve"> </v>
      </c>
      <c r="HF65" s="11" t="str">
        <f>IF(OR(regneark!IB13&gt;0,regneark!IC13&gt;0),regneark!IB11," ")</f>
        <v xml:space="preserve"> </v>
      </c>
      <c r="HG65" s="11" t="str">
        <f>IF(OR(regneark!IC13&gt;0,regneark!ID13&gt;0),regneark!IC11," ")</f>
        <v xml:space="preserve"> </v>
      </c>
      <c r="HH65" s="11" t="str">
        <f>IF(OR(regneark!ID13&gt;0,regneark!IE13&gt;0),regneark!ID11," ")</f>
        <v xml:space="preserve"> </v>
      </c>
      <c r="HI65" s="11" t="str">
        <f>IF(OR(regneark!IE13&gt;0,regneark!IF13&gt;0),regneark!IE11," ")</f>
        <v xml:space="preserve"> </v>
      </c>
      <c r="HJ65" s="11" t="str">
        <f>IF(OR(regneark!IF13&gt;0,regneark!IG13&gt;0),regneark!IF11," ")</f>
        <v xml:space="preserve"> </v>
      </c>
      <c r="HK65" s="11" t="str">
        <f>IF(OR(regneark!IG13&gt;0,regneark!IH13&gt;0),regneark!IG11," ")</f>
        <v xml:space="preserve"> </v>
      </c>
      <c r="HL65" s="11" t="str">
        <f>IF(OR(regneark!IH13&gt;0,regneark!II13&gt;0),regneark!IH11," ")</f>
        <v xml:space="preserve"> </v>
      </c>
      <c r="HM65" s="11" t="str">
        <f>IF(OR(regneark!II13&gt;0,regneark!IJ13&gt;0),regneark!II11," ")</f>
        <v xml:space="preserve"> </v>
      </c>
      <c r="HN65" s="12" t="str">
        <f>IF(OR(regneark!IJ13&gt;0,regneark!IK13&gt;0),regneark!IJ11," ")</f>
        <v xml:space="preserve"> </v>
      </c>
      <c r="HO65" s="33" t="str">
        <f>IF(OR(regneark!IK13&gt;0,regneark!IL13&gt;0),regneark!IK11," ")</f>
        <v xml:space="preserve"> </v>
      </c>
      <c r="HP65" s="11" t="str">
        <f>IF(OR(regneark!IL13&gt;0,regneark!IM13&gt;0),regneark!IL11," ")</f>
        <v xml:space="preserve"> </v>
      </c>
      <c r="HQ65" s="11" t="str">
        <f>IF(OR(regneark!IM13&gt;0,regneark!IN13&gt;0),regneark!IM11," ")</f>
        <v xml:space="preserve"> </v>
      </c>
      <c r="HR65" s="11" t="str">
        <f>IF(OR(regneark!IN13&gt;0,regneark!IO13&gt;0),regneark!IN11," ")</f>
        <v xml:space="preserve"> </v>
      </c>
      <c r="HS65" s="11" t="str">
        <f>IF(OR(regneark!IO13&gt;0,regneark!IP13&gt;0),regneark!IO11," ")</f>
        <v xml:space="preserve"> </v>
      </c>
      <c r="HT65" s="11" t="str">
        <f>IF(OR(regneark!IP13&gt;0,regneark!IQ13&gt;0),regneark!IP11," ")</f>
        <v xml:space="preserve"> </v>
      </c>
      <c r="HU65" s="11" t="str">
        <f>IF(OR(regneark!IQ13&gt;0,regneark!IR13&gt;0),regneark!IQ11," ")</f>
        <v xml:space="preserve"> </v>
      </c>
      <c r="HV65" s="11" t="str">
        <f>IF(OR(regneark!IR13&gt;0,regneark!IS13&gt;0),regneark!IR11," ")</f>
        <v xml:space="preserve"> </v>
      </c>
      <c r="HW65" s="11" t="str">
        <f>IF(OR(regneark!IS13&gt;0,regneark!IT13&gt;0),regneark!IS11," ")</f>
        <v xml:space="preserve"> </v>
      </c>
      <c r="HX65" s="11" t="str">
        <f>IF(OR(regneark!IT13&gt;0,regneark!IU13&gt;0),regneark!IT11," ")</f>
        <v xml:space="preserve"> </v>
      </c>
      <c r="HY65" s="11" t="str">
        <f>IF(OR(regneark!IU13&gt;0,regneark!IV13&gt;0),regneark!IU11," ")</f>
        <v xml:space="preserve"> </v>
      </c>
      <c r="HZ65" s="11" t="str">
        <f>IF(OR(regneark!IV13&gt;0,regneark!IW13&gt;0),regneark!IV11," ")</f>
        <v xml:space="preserve"> </v>
      </c>
      <c r="IA65" s="11" t="str">
        <f>IF(OR(regneark!IW13&gt;0,regneark!IX13&gt;0),regneark!IW11," ")</f>
        <v xml:space="preserve"> </v>
      </c>
      <c r="IB65" s="11" t="str">
        <f>IF(OR(regneark!IX13&gt;0,regneark!IY13&gt;0),regneark!IX11," ")</f>
        <v xml:space="preserve"> </v>
      </c>
      <c r="IC65" s="11" t="str">
        <f>IF(OR(regneark!IY13&gt;0,regneark!IZ13&gt;0),regneark!IY11," ")</f>
        <v xml:space="preserve"> </v>
      </c>
      <c r="ID65" s="11" t="str">
        <f>IF(OR(regneark!IZ13&gt;0,regneark!JA13&gt;0),regneark!IZ11," ")</f>
        <v xml:space="preserve"> </v>
      </c>
      <c r="IE65" s="11" t="str">
        <f>IF(OR(regneark!JA13&gt;0,regneark!JB13&gt;0),regneark!JA11," ")</f>
        <v xml:space="preserve"> </v>
      </c>
      <c r="IF65" s="11" t="str">
        <f>IF(OR(regneark!JB13&gt;0,regneark!JC13&gt;0),regneark!JB11," ")</f>
        <v xml:space="preserve"> </v>
      </c>
      <c r="IG65" s="11" t="str">
        <f>IF(OR(regneark!JC13&gt;0,regneark!JD13&gt;0),regneark!JC11," ")</f>
        <v xml:space="preserve"> </v>
      </c>
      <c r="IH65" s="11" t="str">
        <f>IF(OR(regneark!JD13&gt;0,regneark!JE13&gt;0),regneark!JD11," ")</f>
        <v xml:space="preserve"> </v>
      </c>
      <c r="II65" s="11" t="str">
        <f>IF(OR(regneark!JE13&gt;0,regneark!JF13&gt;0),regneark!JE11," ")</f>
        <v xml:space="preserve"> </v>
      </c>
      <c r="IJ65" s="11" t="str">
        <f>IF(OR(regneark!JF13&gt;0,regneark!JG13&gt;0),regneark!JF11," ")</f>
        <v xml:space="preserve"> </v>
      </c>
      <c r="IK65" s="11" t="str">
        <f>IF(OR(regneark!JG13&gt;0,regneark!JH13&gt;0),regneark!JG11," ")</f>
        <v xml:space="preserve"> </v>
      </c>
      <c r="IL65" s="12" t="str">
        <f>IF(OR(regneark!JH13&gt;0,regneark!JI13&gt;0),regneark!JH11," ")</f>
        <v xml:space="preserve"> </v>
      </c>
      <c r="IM65" s="33" t="str">
        <f>IF(OR(regneark!JI13&gt;0,regneark!JJ13&gt;0),regneark!JI11," ")</f>
        <v xml:space="preserve"> </v>
      </c>
      <c r="IN65" s="11" t="str">
        <f>IF(OR(regneark!JJ13&gt;0,regneark!JK13&gt;0),regneark!JJ11," ")</f>
        <v xml:space="preserve"> </v>
      </c>
      <c r="IO65" s="11" t="str">
        <f>IF(OR(regneark!JK13&gt;0,regneark!JL13&gt;0),regneark!JK11," ")</f>
        <v xml:space="preserve"> </v>
      </c>
      <c r="IP65" s="11" t="str">
        <f>IF(OR(regneark!JL13&gt;0,regneark!JM13&gt;0),regneark!JL11," ")</f>
        <v xml:space="preserve"> </v>
      </c>
      <c r="IQ65" s="11" t="str">
        <f>IF(OR(regneark!JM13&gt;0,regneark!JN13&gt;0),regneark!JM11," ")</f>
        <v xml:space="preserve"> </v>
      </c>
      <c r="IR65" s="11" t="str">
        <f>IF(OR(regneark!JN13&gt;0,regneark!JO13&gt;0),regneark!JN11," ")</f>
        <v xml:space="preserve"> </v>
      </c>
      <c r="IS65" s="11" t="str">
        <f>IF(OR(regneark!JO13&gt;0,regneark!JP13&gt;0),regneark!JO11," ")</f>
        <v xml:space="preserve"> </v>
      </c>
      <c r="IT65" s="11" t="str">
        <f>IF(OR(regneark!JP13&gt;0,regneark!JQ13&gt;0),regneark!JP11," ")</f>
        <v xml:space="preserve"> </v>
      </c>
      <c r="IU65" s="11" t="str">
        <f>IF(OR(regneark!JQ13&gt;0,regneark!JR13&gt;0),regneark!JQ11," ")</f>
        <v xml:space="preserve"> </v>
      </c>
      <c r="IV65" s="11" t="str">
        <f>IF(OR(regneark!JR13&gt;0,regneark!JS13&gt;0),regneark!JR11," ")</f>
        <v xml:space="preserve"> </v>
      </c>
      <c r="IW65" s="11" t="str">
        <f>IF(OR(regneark!JS13&gt;0,regneark!JT13&gt;0),regneark!JS11," ")</f>
        <v xml:space="preserve"> </v>
      </c>
      <c r="IX65" s="11" t="str">
        <f>IF(OR(regneark!JT13&gt;0,regneark!JU13&gt;0),regneark!JT11," ")</f>
        <v xml:space="preserve"> </v>
      </c>
      <c r="IY65" s="11" t="str">
        <f>IF(OR(regneark!JU13&gt;0,regneark!JV13&gt;0),regneark!JU11," ")</f>
        <v xml:space="preserve"> </v>
      </c>
      <c r="IZ65" s="11" t="str">
        <f>IF(OR(regneark!JV13&gt;0,regneark!JW13&gt;0),regneark!JV11," ")</f>
        <v xml:space="preserve"> </v>
      </c>
      <c r="JA65" s="11" t="str">
        <f>IF(OR(regneark!JW13&gt;0,regneark!JX13&gt;0),regneark!JW11," ")</f>
        <v xml:space="preserve"> </v>
      </c>
      <c r="JB65" s="11" t="str">
        <f>IF(OR(regneark!JX13&gt;0,regneark!JY13&gt;0),regneark!JX11," ")</f>
        <v xml:space="preserve"> </v>
      </c>
      <c r="JC65" s="11" t="str">
        <f>IF(OR(regneark!JY13&gt;0,regneark!JZ13&gt;0),regneark!JY11," ")</f>
        <v xml:space="preserve"> </v>
      </c>
      <c r="JD65" s="11" t="str">
        <f>IF(OR(regneark!JZ13&gt;0,regneark!KA13&gt;0),regneark!JZ11," ")</f>
        <v xml:space="preserve"> </v>
      </c>
      <c r="JE65" s="11" t="str">
        <f>IF(OR(regneark!KA13&gt;0,regneark!KB13&gt;0),regneark!KA11," ")</f>
        <v xml:space="preserve"> </v>
      </c>
      <c r="JF65" s="11" t="str">
        <f>IF(OR(regneark!KB13&gt;0,regneark!KC13&gt;0),regneark!KB11," ")</f>
        <v xml:space="preserve"> </v>
      </c>
      <c r="JG65" s="11" t="str">
        <f>IF(OR(regneark!KC13&gt;0,regneark!KD13&gt;0),regneark!KC11," ")</f>
        <v xml:space="preserve"> </v>
      </c>
      <c r="JH65" s="11" t="str">
        <f>IF(OR(regneark!KD13&gt;0,regneark!KE13&gt;0),regneark!KD11," ")</f>
        <v xml:space="preserve"> </v>
      </c>
      <c r="JI65" s="11" t="str">
        <f>IF(OR(regneark!KE13&gt;0,regneark!KF13&gt;0),regneark!KE11," ")</f>
        <v xml:space="preserve"> </v>
      </c>
      <c r="JJ65" s="12" t="str">
        <f>IF(OR(regneark!KF13&gt;0,regneark!KG13&gt;0),regneark!KF11," ")</f>
        <v xml:space="preserve"> </v>
      </c>
      <c r="JK65" s="33" t="str">
        <f>IF(OR(regneark!KG13&gt;0,regneark!KH13&gt;0),regneark!KG11," ")</f>
        <v xml:space="preserve"> </v>
      </c>
      <c r="JL65" s="11" t="str">
        <f>IF(OR(regneark!KH13&gt;0,regneark!KI13&gt;0),regneark!KH11," ")</f>
        <v xml:space="preserve"> </v>
      </c>
      <c r="JM65" s="11" t="str">
        <f>IF(OR(regneark!KI13&gt;0,regneark!KJ13&gt;0),regneark!KI11," ")</f>
        <v xml:space="preserve"> </v>
      </c>
      <c r="JN65" s="11" t="str">
        <f>IF(OR(regneark!KJ13&gt;0,regneark!KK13&gt;0),regneark!KJ11," ")</f>
        <v xml:space="preserve"> </v>
      </c>
      <c r="JO65" s="11" t="str">
        <f>IF(OR(regneark!KK13&gt;0,regneark!KL13&gt;0),regneark!KK11," ")</f>
        <v xml:space="preserve"> </v>
      </c>
      <c r="JP65" s="11" t="str">
        <f>IF(OR(regneark!KL13&gt;0,regneark!KM13&gt;0),regneark!KL11," ")</f>
        <v xml:space="preserve"> </v>
      </c>
      <c r="JQ65" s="11" t="str">
        <f>IF(OR(regneark!KM13&gt;0,regneark!KN13&gt;0),regneark!KM11," ")</f>
        <v xml:space="preserve"> </v>
      </c>
      <c r="JR65" s="11" t="str">
        <f>IF(OR(regneark!KN13&gt;0,regneark!KO13&gt;0),regneark!KN11," ")</f>
        <v xml:space="preserve"> </v>
      </c>
      <c r="JS65" s="11" t="str">
        <f>IF(OR(regneark!KO13&gt;0,regneark!KP13&gt;0),regneark!KO11," ")</f>
        <v xml:space="preserve"> </v>
      </c>
      <c r="JT65" s="11" t="str">
        <f>IF(OR(regneark!KP13&gt;0,regneark!KQ13&gt;0),regneark!KP11," ")</f>
        <v xml:space="preserve"> </v>
      </c>
      <c r="JU65" s="11" t="str">
        <f>IF(OR(regneark!KQ13&gt;0,regneark!KR13&gt;0),regneark!KQ11," ")</f>
        <v xml:space="preserve"> </v>
      </c>
      <c r="JV65" s="11" t="str">
        <f>IF(OR(regneark!KR13&gt;0,regneark!KS13&gt;0),regneark!KR11," ")</f>
        <v xml:space="preserve"> </v>
      </c>
      <c r="JW65" s="11" t="str">
        <f>IF(OR(regneark!KS13&gt;0,regneark!KT13&gt;0),regneark!KS11," ")</f>
        <v xml:space="preserve"> </v>
      </c>
      <c r="JX65" s="11" t="str">
        <f>IF(OR(regneark!KT13&gt;0,regneark!KU13&gt;0),regneark!KT11," ")</f>
        <v xml:space="preserve"> </v>
      </c>
      <c r="JY65" s="11" t="str">
        <f>IF(OR(regneark!KU13&gt;0,regneark!KV13&gt;0),regneark!KU11," ")</f>
        <v xml:space="preserve"> </v>
      </c>
      <c r="JZ65" s="11" t="str">
        <f>IF(OR(regneark!KV13&gt;0,regneark!KW13&gt;0),regneark!KV11," ")</f>
        <v xml:space="preserve"> </v>
      </c>
      <c r="KA65" s="11" t="str">
        <f>IF(OR(regneark!KW13&gt;0,regneark!KX13&gt;0),regneark!KW11," ")</f>
        <v xml:space="preserve"> </v>
      </c>
      <c r="KB65" s="11" t="str">
        <f>IF(OR(regneark!KX13&gt;0,regneark!KY13&gt;0),regneark!KX11," ")</f>
        <v xml:space="preserve"> </v>
      </c>
      <c r="KC65" s="11" t="str">
        <f>IF(OR(regneark!KY13&gt;0,regneark!KZ13&gt;0),regneark!KY11," ")</f>
        <v xml:space="preserve"> </v>
      </c>
      <c r="KD65" s="11" t="str">
        <f>IF(OR(regneark!KZ13&gt;0,regneark!LA13&gt;0),regneark!KZ11," ")</f>
        <v xml:space="preserve"> </v>
      </c>
      <c r="KE65" s="11" t="str">
        <f>IF(OR(regneark!LA13&gt;0,regneark!LB13&gt;0),regneark!LA11," ")</f>
        <v xml:space="preserve"> </v>
      </c>
      <c r="KF65" s="11" t="str">
        <f>IF(OR(regneark!LB13&gt;0,regneark!LC13&gt;0),regneark!LB11," ")</f>
        <v xml:space="preserve"> </v>
      </c>
      <c r="KG65" s="11" t="str">
        <f>IF(OR(regneark!LC13&gt;0,regneark!LD13&gt;0),regneark!LC11," ")</f>
        <v xml:space="preserve"> </v>
      </c>
      <c r="KH65" s="12" t="str">
        <f>IF(OR(regneark!LD13&gt;0,regneark!LE13&gt;0),regneark!LD11," ")</f>
        <v xml:space="preserve"> </v>
      </c>
      <c r="KI65" s="33" t="str">
        <f>IF(OR(regneark!LE13&gt;0,regneark!LF13&gt;0),regneark!LE11," ")</f>
        <v xml:space="preserve"> </v>
      </c>
      <c r="KJ65" s="11" t="str">
        <f>IF(OR(regneark!LF13&gt;0,regneark!LG13&gt;0),regneark!LF11," ")</f>
        <v xml:space="preserve"> </v>
      </c>
      <c r="KK65" s="11" t="str">
        <f>IF(OR(regneark!LG13&gt;0,regneark!LH13&gt;0),regneark!LG11," ")</f>
        <v xml:space="preserve"> </v>
      </c>
      <c r="KL65" s="11" t="str">
        <f>IF(OR(regneark!LH13&gt;0,regneark!LI13&gt;0),regneark!LH11," ")</f>
        <v xml:space="preserve"> </v>
      </c>
      <c r="KM65" s="11" t="str">
        <f>IF(OR(regneark!LI13&gt;0,regneark!LJ13&gt;0),regneark!LI11," ")</f>
        <v xml:space="preserve"> </v>
      </c>
      <c r="KN65" s="11" t="str">
        <f>IF(OR(regneark!LJ13&gt;0,regneark!LK13&gt;0),regneark!LJ11," ")</f>
        <v xml:space="preserve"> </v>
      </c>
      <c r="KO65" s="11" t="str">
        <f>IF(OR(regneark!LK13&gt;0,regneark!LL13&gt;0),regneark!LK11," ")</f>
        <v xml:space="preserve"> </v>
      </c>
      <c r="KP65" s="11" t="str">
        <f>IF(OR(regneark!LL13&gt;0,regneark!LM13&gt;0),regneark!LL11," ")</f>
        <v xml:space="preserve"> </v>
      </c>
      <c r="KQ65" s="11" t="str">
        <f>IF(OR(regneark!LM13&gt;0,regneark!LN13&gt;0),regneark!LM11," ")</f>
        <v xml:space="preserve"> </v>
      </c>
      <c r="KR65" s="11" t="str">
        <f>IF(OR(regneark!LN13&gt;0,regneark!LO13&gt;0),regneark!LN11," ")</f>
        <v xml:space="preserve"> </v>
      </c>
      <c r="KS65" s="11" t="str">
        <f>IF(OR(regneark!LO13&gt;0,regneark!LP13&gt;0),regneark!LO11," ")</f>
        <v xml:space="preserve"> </v>
      </c>
      <c r="KT65" s="11" t="str">
        <f>IF(OR(regneark!LP13&gt;0,regneark!LQ13&gt;0),regneark!LP11," ")</f>
        <v xml:space="preserve"> </v>
      </c>
      <c r="KU65" s="11" t="str">
        <f>IF(OR(regneark!LQ13&gt;0,regneark!LR13&gt;0),regneark!LQ11," ")</f>
        <v xml:space="preserve"> </v>
      </c>
      <c r="KV65" s="11" t="str">
        <f>IF(OR(regneark!LR13&gt;0,regneark!LS13&gt;0),regneark!LR11," ")</f>
        <v xml:space="preserve"> </v>
      </c>
      <c r="KW65" s="11" t="str">
        <f>IF(OR(regneark!LS13&gt;0,regneark!LT13&gt;0),regneark!LS11," ")</f>
        <v xml:space="preserve"> </v>
      </c>
      <c r="KX65" s="11" t="str">
        <f>IF(OR(regneark!LT13&gt;0,regneark!LU13&gt;0),regneark!LT11," ")</f>
        <v xml:space="preserve"> </v>
      </c>
      <c r="KY65" s="11" t="str">
        <f>IF(OR(regneark!LU13&gt;0,regneark!LV13&gt;0),regneark!LU11," ")</f>
        <v xml:space="preserve"> </v>
      </c>
      <c r="KZ65" s="11" t="str">
        <f>IF(OR(regneark!LV13&gt;0,regneark!LW13&gt;0),regneark!LV11," ")</f>
        <v xml:space="preserve"> </v>
      </c>
      <c r="LA65" s="11" t="str">
        <f>IF(OR(regneark!LW13&gt;0,regneark!LX13&gt;0),regneark!LW11," ")</f>
        <v xml:space="preserve"> </v>
      </c>
      <c r="LB65" s="11" t="str">
        <f>IF(OR(regneark!LX13&gt;0,regneark!LY13&gt;0),regneark!LX11," ")</f>
        <v xml:space="preserve"> </v>
      </c>
      <c r="LC65" s="11" t="str">
        <f>IF(OR(regneark!LY13&gt;0,regneark!LZ13&gt;0),regneark!LY11," ")</f>
        <v xml:space="preserve"> </v>
      </c>
      <c r="LD65" s="11" t="str">
        <f>IF(OR(regneark!LZ13&gt;0,regneark!MA13&gt;0),regneark!LZ11," ")</f>
        <v xml:space="preserve"> </v>
      </c>
      <c r="LE65" s="11" t="str">
        <f>IF(OR(regneark!MA13&gt;0,regneark!MB13&gt;0),regneark!MA11," ")</f>
        <v xml:space="preserve"> </v>
      </c>
      <c r="LF65" s="12" t="str">
        <f>IF(OR(regneark!MB13&gt;0,regneark!MC13&gt;0),regneark!MB11," ")</f>
        <v xml:space="preserve"> </v>
      </c>
      <c r="LG65" s="33" t="str">
        <f>IF(OR(regneark!MC13&gt;0,regneark!MD13&gt;0),regneark!MC11," ")</f>
        <v xml:space="preserve"> </v>
      </c>
      <c r="LH65" s="11" t="str">
        <f>IF(OR(regneark!MD13&gt;0,regneark!ME13&gt;0),regneark!MD11," ")</f>
        <v xml:space="preserve"> </v>
      </c>
      <c r="LI65" s="11" t="str">
        <f>IF(OR(regneark!ME13&gt;0,regneark!MF13&gt;0),regneark!ME11," ")</f>
        <v xml:space="preserve"> </v>
      </c>
      <c r="LJ65" s="11" t="str">
        <f>IF(OR(regneark!MF13&gt;0,regneark!MG13&gt;0),regneark!MF11," ")</f>
        <v xml:space="preserve"> </v>
      </c>
      <c r="LK65" s="11" t="str">
        <f>IF(OR(regneark!MG13&gt;0,regneark!MH13&gt;0),regneark!MG11," ")</f>
        <v xml:space="preserve"> </v>
      </c>
      <c r="LL65" s="11" t="str">
        <f>IF(OR(regneark!MH13&gt;0,regneark!MI13&gt;0),regneark!MH11," ")</f>
        <v xml:space="preserve"> </v>
      </c>
      <c r="LM65" s="11" t="str">
        <f>IF(OR(regneark!MI13&gt;0,regneark!MJ13&gt;0),regneark!MI11," ")</f>
        <v xml:space="preserve"> </v>
      </c>
      <c r="LN65" s="11" t="str">
        <f>IF(OR(regneark!MJ13&gt;0,regneark!MK13&gt;0),regneark!MJ11," ")</f>
        <v xml:space="preserve"> </v>
      </c>
      <c r="LO65" s="11" t="str">
        <f>IF(OR(regneark!MK13&gt;0,regneark!ML13&gt;0),regneark!MK11," ")</f>
        <v xml:space="preserve"> </v>
      </c>
      <c r="LP65" s="11" t="str">
        <f>IF(OR(regneark!ML13&gt;0,regneark!MM13&gt;0),regneark!ML11," ")</f>
        <v xml:space="preserve"> </v>
      </c>
      <c r="LQ65" s="11" t="str">
        <f>IF(OR(regneark!MM13&gt;0,regneark!MN13&gt;0),regneark!MM11," ")</f>
        <v xml:space="preserve"> </v>
      </c>
      <c r="LR65" s="11" t="str">
        <f>IF(OR(regneark!MN13&gt;0,regneark!MO13&gt;0),regneark!MN11," ")</f>
        <v xml:space="preserve"> </v>
      </c>
      <c r="LS65" s="11" t="str">
        <f>IF(OR(regneark!MO13&gt;0,regneark!MP13&gt;0),regneark!MO11," ")</f>
        <v xml:space="preserve"> </v>
      </c>
      <c r="LT65" s="11" t="str">
        <f>IF(OR(regneark!MP13&gt;0,regneark!MQ13&gt;0),regneark!MP11," ")</f>
        <v xml:space="preserve"> </v>
      </c>
      <c r="LU65" s="11" t="str">
        <f>IF(OR(regneark!MQ13&gt;0,regneark!MR13&gt;0),regneark!MQ11," ")</f>
        <v xml:space="preserve"> </v>
      </c>
      <c r="LV65" s="11" t="str">
        <f>IF(OR(regneark!MR13&gt;0,regneark!MS13&gt;0),regneark!MR11," ")</f>
        <v xml:space="preserve"> </v>
      </c>
      <c r="LW65" s="11" t="str">
        <f>IF(OR(regneark!MS13&gt;0,regneark!MT13&gt;0),regneark!MS11," ")</f>
        <v xml:space="preserve"> </v>
      </c>
      <c r="LX65" s="11" t="str">
        <f>IF(OR(regneark!MT13&gt;0,regneark!MU13&gt;0),regneark!MT11," ")</f>
        <v xml:space="preserve"> </v>
      </c>
      <c r="LY65" s="11" t="str">
        <f>IF(OR(regneark!MU13&gt;0,regneark!MV13&gt;0),regneark!MU11," ")</f>
        <v xml:space="preserve"> </v>
      </c>
      <c r="LZ65" s="11" t="str">
        <f>IF(OR(regneark!MV13&gt;0,regneark!MW13&gt;0),regneark!MV11," ")</f>
        <v xml:space="preserve"> </v>
      </c>
      <c r="MA65" s="11" t="str">
        <f>IF(OR(regneark!MW13&gt;0,regneark!MX13&gt;0),regneark!MW11," ")</f>
        <v xml:space="preserve"> </v>
      </c>
      <c r="MB65" s="11" t="str">
        <f>IF(OR(regneark!MX13&gt;0,regneark!MY13&gt;0),regneark!MX11," ")</f>
        <v xml:space="preserve"> </v>
      </c>
      <c r="MC65" s="11" t="str">
        <f>IF(OR(regneark!MY13&gt;0,regneark!MZ13&gt;0),regneark!MY11," ")</f>
        <v xml:space="preserve"> </v>
      </c>
      <c r="MD65" s="12" t="str">
        <f>IF(OR(regneark!MZ13&gt;0,regneark!NA13&gt;0),regneark!MZ11," ")</f>
        <v xml:space="preserve"> </v>
      </c>
    </row>
    <row r="66" spans="1:342" x14ac:dyDescent="0.25">
      <c r="A66" s="15"/>
      <c r="B66" s="19" t="s">
        <v>9</v>
      </c>
      <c r="C66" s="87"/>
      <c r="D66" s="88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  <c r="IX66" s="26"/>
      <c r="IY66" s="26"/>
      <c r="IZ66" s="26"/>
      <c r="JA66" s="26"/>
      <c r="JB66" s="26"/>
      <c r="JC66" s="26"/>
      <c r="JD66" s="26"/>
      <c r="JE66" s="26"/>
      <c r="JF66" s="26"/>
      <c r="JG66" s="26"/>
      <c r="JH66" s="26"/>
      <c r="JI66" s="26"/>
      <c r="JJ66" s="26"/>
      <c r="JK66" s="26"/>
      <c r="JL66" s="26"/>
      <c r="JM66" s="26"/>
      <c r="JN66" s="26"/>
      <c r="JO66" s="26"/>
      <c r="JP66" s="26"/>
      <c r="JQ66" s="26"/>
      <c r="JR66" s="26"/>
      <c r="JS66" s="26"/>
      <c r="JT66" s="26"/>
      <c r="JU66" s="26"/>
      <c r="JV66" s="26"/>
      <c r="JW66" s="26"/>
      <c r="JX66" s="26"/>
      <c r="JY66" s="26"/>
      <c r="JZ66" s="26"/>
      <c r="KA66" s="26"/>
      <c r="KB66" s="26"/>
      <c r="KC66" s="26"/>
      <c r="KD66" s="26"/>
      <c r="KE66" s="26"/>
      <c r="KF66" s="26"/>
      <c r="KG66" s="26"/>
      <c r="KH66" s="26"/>
      <c r="KI66" s="26"/>
      <c r="KJ66" s="26"/>
      <c r="KK66" s="26"/>
      <c r="KL66" s="26"/>
      <c r="KM66" s="26"/>
      <c r="KN66" s="26"/>
      <c r="KO66" s="26"/>
      <c r="KP66" s="26"/>
      <c r="KQ66" s="26"/>
      <c r="KR66" s="26"/>
      <c r="KS66" s="26"/>
      <c r="KT66" s="26"/>
      <c r="KU66" s="26"/>
      <c r="KV66" s="26"/>
      <c r="KW66" s="26"/>
      <c r="KX66" s="26"/>
      <c r="KY66" s="26"/>
      <c r="KZ66" s="26"/>
      <c r="LA66" s="26"/>
      <c r="LB66" s="26"/>
      <c r="LC66" s="26"/>
      <c r="LD66" s="26"/>
      <c r="LE66" s="26"/>
      <c r="LF66" s="26"/>
      <c r="LG66" s="26"/>
      <c r="LH66" s="26"/>
      <c r="LI66" s="26"/>
      <c r="LJ66" s="26"/>
      <c r="LK66" s="26"/>
      <c r="LL66" s="26"/>
      <c r="LM66" s="26"/>
      <c r="LN66" s="26"/>
      <c r="LO66" s="26"/>
      <c r="LP66" s="26"/>
      <c r="LQ66" s="26"/>
      <c r="LR66" s="26"/>
      <c r="LS66" s="26"/>
      <c r="LT66" s="26"/>
      <c r="LU66" s="26"/>
      <c r="LV66" s="26"/>
      <c r="LW66" s="26"/>
      <c r="LX66" s="26"/>
      <c r="LY66" s="26"/>
      <c r="LZ66" s="26"/>
      <c r="MA66" s="26"/>
      <c r="MB66" s="26"/>
      <c r="MC66" s="26"/>
      <c r="MD66" s="26"/>
    </row>
    <row r="67" spans="1:342" x14ac:dyDescent="0.25">
      <c r="A67" s="15"/>
      <c r="B67" s="19"/>
      <c r="C67" s="87"/>
      <c r="D67" s="88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  <c r="IX67" s="26"/>
      <c r="IY67" s="26"/>
      <c r="IZ67" s="26"/>
      <c r="JA67" s="26"/>
      <c r="JB67" s="26"/>
      <c r="JC67" s="26"/>
      <c r="JD67" s="26"/>
      <c r="JE67" s="26"/>
      <c r="JF67" s="26"/>
      <c r="JG67" s="26"/>
      <c r="JH67" s="26"/>
      <c r="JI67" s="26"/>
      <c r="JJ67" s="26"/>
      <c r="JK67" s="26"/>
      <c r="JL67" s="26"/>
      <c r="JM67" s="26"/>
      <c r="JN67" s="26"/>
      <c r="JO67" s="26"/>
      <c r="JP67" s="26"/>
      <c r="JQ67" s="26"/>
      <c r="JR67" s="26"/>
      <c r="JS67" s="26"/>
      <c r="JT67" s="26"/>
      <c r="JU67" s="26"/>
      <c r="JV67" s="26"/>
      <c r="JW67" s="26"/>
      <c r="JX67" s="26"/>
      <c r="JY67" s="26"/>
      <c r="JZ67" s="26"/>
      <c r="KA67" s="26"/>
      <c r="KB67" s="26"/>
      <c r="KC67" s="26"/>
      <c r="KD67" s="26"/>
      <c r="KE67" s="26"/>
      <c r="KF67" s="26"/>
      <c r="KG67" s="26"/>
      <c r="KH67" s="26"/>
      <c r="KI67" s="26"/>
      <c r="KJ67" s="26"/>
      <c r="KK67" s="26"/>
      <c r="KL67" s="26"/>
      <c r="KM67" s="26"/>
      <c r="KN67" s="26"/>
      <c r="KO67" s="26"/>
      <c r="KP67" s="26"/>
      <c r="KQ67" s="26"/>
      <c r="KR67" s="26"/>
      <c r="KS67" s="26"/>
      <c r="KT67" s="26"/>
      <c r="KU67" s="26"/>
      <c r="KV67" s="26"/>
      <c r="KW67" s="26"/>
      <c r="KX67" s="26"/>
      <c r="KY67" s="26"/>
      <c r="KZ67" s="26"/>
      <c r="LA67" s="26"/>
      <c r="LB67" s="26"/>
      <c r="LC67" s="26"/>
      <c r="LD67" s="26"/>
      <c r="LE67" s="26"/>
      <c r="LF67" s="26"/>
      <c r="LG67" s="26"/>
      <c r="LH67" s="26"/>
      <c r="LI67" s="26"/>
      <c r="LJ67" s="26"/>
      <c r="LK67" s="26"/>
      <c r="LL67" s="26"/>
      <c r="LM67" s="26"/>
      <c r="LN67" s="26"/>
      <c r="LO67" s="26"/>
      <c r="LP67" s="26"/>
      <c r="LQ67" s="26"/>
      <c r="LR67" s="26"/>
      <c r="LS67" s="26"/>
      <c r="LT67" s="26"/>
      <c r="LU67" s="26"/>
      <c r="LV67" s="26"/>
      <c r="LW67" s="26"/>
      <c r="LX67" s="26"/>
      <c r="LY67" s="26"/>
      <c r="LZ67" s="26"/>
      <c r="MA67" s="26"/>
      <c r="MB67" s="26"/>
      <c r="MC67" s="26"/>
      <c r="MD67" s="26"/>
    </row>
    <row r="68" spans="1:342" x14ac:dyDescent="0.25">
      <c r="A68" s="15"/>
      <c r="B68" s="19" t="s">
        <v>10</v>
      </c>
      <c r="C68" s="87"/>
      <c r="D68" s="88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  <c r="IX68" s="26"/>
      <c r="IY68" s="26"/>
      <c r="IZ68" s="26"/>
      <c r="JA68" s="26"/>
      <c r="JB68" s="26"/>
      <c r="JC68" s="26"/>
      <c r="JD68" s="26"/>
      <c r="JE68" s="26"/>
      <c r="JF68" s="26"/>
      <c r="JG68" s="26"/>
      <c r="JH68" s="26"/>
      <c r="JI68" s="26"/>
      <c r="JJ68" s="26"/>
      <c r="JK68" s="26"/>
      <c r="JL68" s="26"/>
      <c r="JM68" s="26"/>
      <c r="JN68" s="26"/>
      <c r="JO68" s="26"/>
      <c r="JP68" s="26"/>
      <c r="JQ68" s="26"/>
      <c r="JR68" s="26"/>
      <c r="JS68" s="26"/>
      <c r="JT68" s="26"/>
      <c r="JU68" s="26"/>
      <c r="JV68" s="26"/>
      <c r="JW68" s="26"/>
      <c r="JX68" s="26"/>
      <c r="JY68" s="26"/>
      <c r="JZ68" s="26"/>
      <c r="KA68" s="26"/>
      <c r="KB68" s="26"/>
      <c r="KC68" s="26"/>
      <c r="KD68" s="26"/>
      <c r="KE68" s="26"/>
      <c r="KF68" s="26"/>
      <c r="KG68" s="26"/>
      <c r="KH68" s="26"/>
      <c r="KI68" s="26"/>
      <c r="KJ68" s="26"/>
      <c r="KK68" s="26"/>
      <c r="KL68" s="26"/>
      <c r="KM68" s="26"/>
      <c r="KN68" s="26"/>
      <c r="KO68" s="26"/>
      <c r="KP68" s="26"/>
      <c r="KQ68" s="26"/>
      <c r="KR68" s="26"/>
      <c r="KS68" s="26"/>
      <c r="KT68" s="26"/>
      <c r="KU68" s="26"/>
      <c r="KV68" s="26"/>
      <c r="KW68" s="26"/>
      <c r="KX68" s="26"/>
      <c r="KY68" s="26"/>
      <c r="KZ68" s="26"/>
      <c r="LA68" s="26"/>
      <c r="LB68" s="26"/>
      <c r="LC68" s="26"/>
      <c r="LD68" s="26"/>
      <c r="LE68" s="26"/>
      <c r="LF68" s="26"/>
      <c r="LG68" s="26"/>
      <c r="LH68" s="26"/>
      <c r="LI68" s="26"/>
      <c r="LJ68" s="26"/>
      <c r="LK68" s="26"/>
      <c r="LL68" s="26"/>
      <c r="LM68" s="26"/>
      <c r="LN68" s="26"/>
      <c r="LO68" s="26"/>
      <c r="LP68" s="26"/>
      <c r="LQ68" s="26"/>
      <c r="LR68" s="26"/>
      <c r="LS68" s="26"/>
      <c r="LT68" s="26"/>
      <c r="LU68" s="26"/>
      <c r="LV68" s="26"/>
      <c r="LW68" s="26"/>
      <c r="LX68" s="26"/>
      <c r="LY68" s="26"/>
      <c r="LZ68" s="26"/>
      <c r="MA68" s="26"/>
      <c r="MB68" s="26"/>
      <c r="MC68" s="26"/>
      <c r="MD68" s="26"/>
    </row>
    <row r="69" spans="1:342" x14ac:dyDescent="0.25">
      <c r="A69" s="15"/>
      <c r="B69" s="19"/>
      <c r="C69" s="87"/>
      <c r="D69" s="88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  <c r="IX69" s="26"/>
      <c r="IY69" s="26"/>
      <c r="IZ69" s="26"/>
      <c r="JA69" s="26"/>
      <c r="JB69" s="26"/>
      <c r="JC69" s="26"/>
      <c r="JD69" s="26"/>
      <c r="JE69" s="26"/>
      <c r="JF69" s="26"/>
      <c r="JG69" s="26"/>
      <c r="JH69" s="26"/>
      <c r="JI69" s="26"/>
      <c r="JJ69" s="26"/>
      <c r="JK69" s="26"/>
      <c r="JL69" s="26"/>
      <c r="JM69" s="26"/>
      <c r="JN69" s="26"/>
      <c r="JO69" s="26"/>
      <c r="JP69" s="26"/>
      <c r="JQ69" s="26"/>
      <c r="JR69" s="26"/>
      <c r="JS69" s="26"/>
      <c r="JT69" s="26"/>
      <c r="JU69" s="26"/>
      <c r="JV69" s="26"/>
      <c r="JW69" s="26"/>
      <c r="JX69" s="26"/>
      <c r="JY69" s="26"/>
      <c r="JZ69" s="26"/>
      <c r="KA69" s="26"/>
      <c r="KB69" s="26"/>
      <c r="KC69" s="26"/>
      <c r="KD69" s="26"/>
      <c r="KE69" s="26"/>
      <c r="KF69" s="26"/>
      <c r="KG69" s="26"/>
      <c r="KH69" s="26"/>
      <c r="KI69" s="26"/>
      <c r="KJ69" s="26"/>
      <c r="KK69" s="26"/>
      <c r="KL69" s="26"/>
      <c r="KM69" s="26"/>
      <c r="KN69" s="26"/>
      <c r="KO69" s="26"/>
      <c r="KP69" s="26"/>
      <c r="KQ69" s="26"/>
      <c r="KR69" s="26"/>
      <c r="KS69" s="26"/>
      <c r="KT69" s="26"/>
      <c r="KU69" s="26"/>
      <c r="KV69" s="26"/>
      <c r="KW69" s="26"/>
      <c r="KX69" s="26"/>
      <c r="KY69" s="26"/>
      <c r="KZ69" s="26"/>
      <c r="LA69" s="26"/>
      <c r="LB69" s="26"/>
      <c r="LC69" s="26"/>
      <c r="LD69" s="26"/>
      <c r="LE69" s="26"/>
      <c r="LF69" s="26"/>
      <c r="LG69" s="26"/>
      <c r="LH69" s="26"/>
      <c r="LI69" s="26"/>
      <c r="LJ69" s="26"/>
      <c r="LK69" s="26"/>
      <c r="LL69" s="26"/>
      <c r="LM69" s="26"/>
      <c r="LN69" s="26"/>
      <c r="LO69" s="26"/>
      <c r="LP69" s="26"/>
      <c r="LQ69" s="26"/>
      <c r="LR69" s="26"/>
      <c r="LS69" s="26"/>
      <c r="LT69" s="26"/>
      <c r="LU69" s="26"/>
      <c r="LV69" s="26"/>
      <c r="LW69" s="26"/>
      <c r="LX69" s="26"/>
      <c r="LY69" s="26"/>
      <c r="LZ69" s="26"/>
      <c r="MA69" s="26"/>
      <c r="MB69" s="26"/>
      <c r="MC69" s="26"/>
      <c r="MD69" s="26"/>
    </row>
    <row r="70" spans="1:342" x14ac:dyDescent="0.25">
      <c r="A70" s="15"/>
      <c r="B70" s="19" t="s">
        <v>11</v>
      </c>
      <c r="C70" s="87"/>
      <c r="D70" s="88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  <c r="IX70" s="26"/>
      <c r="IY70" s="26"/>
      <c r="IZ70" s="26"/>
      <c r="JA70" s="26"/>
      <c r="JB70" s="26"/>
      <c r="JC70" s="26"/>
      <c r="JD70" s="26"/>
      <c r="JE70" s="26"/>
      <c r="JF70" s="26"/>
      <c r="JG70" s="26"/>
      <c r="JH70" s="26"/>
      <c r="JI70" s="26"/>
      <c r="JJ70" s="26"/>
      <c r="JK70" s="26"/>
      <c r="JL70" s="26"/>
      <c r="JM70" s="26"/>
      <c r="JN70" s="26"/>
      <c r="JO70" s="26"/>
      <c r="JP70" s="26"/>
      <c r="JQ70" s="26"/>
      <c r="JR70" s="26"/>
      <c r="JS70" s="26"/>
      <c r="JT70" s="26"/>
      <c r="JU70" s="26"/>
      <c r="JV70" s="26"/>
      <c r="JW70" s="26"/>
      <c r="JX70" s="26"/>
      <c r="JY70" s="26"/>
      <c r="JZ70" s="26"/>
      <c r="KA70" s="26"/>
      <c r="KB70" s="26"/>
      <c r="KC70" s="26"/>
      <c r="KD70" s="26"/>
      <c r="KE70" s="26"/>
      <c r="KF70" s="26"/>
      <c r="KG70" s="26"/>
      <c r="KH70" s="26"/>
      <c r="KI70" s="26"/>
      <c r="KJ70" s="26"/>
      <c r="KK70" s="26"/>
      <c r="KL70" s="26"/>
      <c r="KM70" s="26"/>
      <c r="KN70" s="26"/>
      <c r="KO70" s="26"/>
      <c r="KP70" s="26"/>
      <c r="KQ70" s="26"/>
      <c r="KR70" s="26"/>
      <c r="KS70" s="26"/>
      <c r="KT70" s="26"/>
      <c r="KU70" s="26"/>
      <c r="KV70" s="26"/>
      <c r="KW70" s="26"/>
      <c r="KX70" s="26"/>
      <c r="KY70" s="26"/>
      <c r="KZ70" s="26"/>
      <c r="LA70" s="26"/>
      <c r="LB70" s="26"/>
      <c r="LC70" s="26"/>
      <c r="LD70" s="26"/>
      <c r="LE70" s="26"/>
      <c r="LF70" s="26"/>
      <c r="LG70" s="26"/>
      <c r="LH70" s="26"/>
      <c r="LI70" s="26"/>
      <c r="LJ70" s="26"/>
      <c r="LK70" s="26"/>
      <c r="LL70" s="26"/>
      <c r="LM70" s="26"/>
      <c r="LN70" s="26"/>
      <c r="LO70" s="26"/>
      <c r="LP70" s="26"/>
      <c r="LQ70" s="26"/>
      <c r="LR70" s="26"/>
      <c r="LS70" s="26"/>
      <c r="LT70" s="26"/>
      <c r="LU70" s="26"/>
      <c r="LV70" s="26"/>
      <c r="LW70" s="26"/>
      <c r="LX70" s="26"/>
      <c r="LY70" s="26"/>
      <c r="LZ70" s="26"/>
      <c r="MA70" s="26"/>
      <c r="MB70" s="26"/>
      <c r="MC70" s="26"/>
      <c r="MD70" s="26"/>
    </row>
    <row r="71" spans="1:342" x14ac:dyDescent="0.25">
      <c r="A71" s="15"/>
      <c r="B71" s="19"/>
      <c r="C71" s="87"/>
      <c r="D71" s="88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  <c r="IX71" s="26"/>
      <c r="IY71" s="26"/>
      <c r="IZ71" s="26"/>
      <c r="JA71" s="26"/>
      <c r="JB71" s="26"/>
      <c r="JC71" s="26"/>
      <c r="JD71" s="26"/>
      <c r="JE71" s="26"/>
      <c r="JF71" s="26"/>
      <c r="JG71" s="26"/>
      <c r="JH71" s="26"/>
      <c r="JI71" s="26"/>
      <c r="JJ71" s="26"/>
      <c r="JK71" s="26"/>
      <c r="JL71" s="26"/>
      <c r="JM71" s="26"/>
      <c r="JN71" s="26"/>
      <c r="JO71" s="26"/>
      <c r="JP71" s="26"/>
      <c r="JQ71" s="26"/>
      <c r="JR71" s="26"/>
      <c r="JS71" s="26"/>
      <c r="JT71" s="26"/>
      <c r="JU71" s="26"/>
      <c r="JV71" s="26"/>
      <c r="JW71" s="26"/>
      <c r="JX71" s="26"/>
      <c r="JY71" s="26"/>
      <c r="JZ71" s="26"/>
      <c r="KA71" s="26"/>
      <c r="KB71" s="26"/>
      <c r="KC71" s="26"/>
      <c r="KD71" s="26"/>
      <c r="KE71" s="26"/>
      <c r="KF71" s="26"/>
      <c r="KG71" s="26"/>
      <c r="KH71" s="26"/>
      <c r="KI71" s="26"/>
      <c r="KJ71" s="26"/>
      <c r="KK71" s="26"/>
      <c r="KL71" s="26"/>
      <c r="KM71" s="26"/>
      <c r="KN71" s="26"/>
      <c r="KO71" s="26"/>
      <c r="KP71" s="26"/>
      <c r="KQ71" s="26"/>
      <c r="KR71" s="26"/>
      <c r="KS71" s="26"/>
      <c r="KT71" s="26"/>
      <c r="KU71" s="26"/>
      <c r="KV71" s="26"/>
      <c r="KW71" s="26"/>
      <c r="KX71" s="26"/>
      <c r="KY71" s="26"/>
      <c r="KZ71" s="26"/>
      <c r="LA71" s="26"/>
      <c r="LB71" s="26"/>
      <c r="LC71" s="26"/>
      <c r="LD71" s="26"/>
      <c r="LE71" s="26"/>
      <c r="LF71" s="26"/>
      <c r="LG71" s="26"/>
      <c r="LH71" s="26"/>
      <c r="LI71" s="26"/>
      <c r="LJ71" s="26"/>
      <c r="LK71" s="26"/>
      <c r="LL71" s="26"/>
      <c r="LM71" s="26"/>
      <c r="LN71" s="26"/>
      <c r="LO71" s="26"/>
      <c r="LP71" s="26"/>
      <c r="LQ71" s="26"/>
      <c r="LR71" s="26"/>
      <c r="LS71" s="26"/>
      <c r="LT71" s="26"/>
      <c r="LU71" s="26"/>
      <c r="LV71" s="26"/>
      <c r="LW71" s="26"/>
      <c r="LX71" s="26"/>
      <c r="LY71" s="26"/>
      <c r="LZ71" s="26"/>
      <c r="MA71" s="26"/>
      <c r="MB71" s="26"/>
      <c r="MC71" s="26"/>
      <c r="MD71" s="26"/>
    </row>
    <row r="72" spans="1:342" x14ac:dyDescent="0.25">
      <c r="A72" s="15"/>
      <c r="B72" s="20" t="s">
        <v>12</v>
      </c>
      <c r="C72" s="87"/>
      <c r="D72" s="88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  <c r="IX72" s="26"/>
      <c r="IY72" s="26"/>
      <c r="IZ72" s="26"/>
      <c r="JA72" s="26"/>
      <c r="JB72" s="26"/>
      <c r="JC72" s="26"/>
      <c r="JD72" s="26"/>
      <c r="JE72" s="26"/>
      <c r="JF72" s="26"/>
      <c r="JG72" s="26"/>
      <c r="JH72" s="26"/>
      <c r="JI72" s="26"/>
      <c r="JJ72" s="26"/>
      <c r="JK72" s="26"/>
      <c r="JL72" s="26"/>
      <c r="JM72" s="26"/>
      <c r="JN72" s="26"/>
      <c r="JO72" s="26"/>
      <c r="JP72" s="26"/>
      <c r="JQ72" s="26"/>
      <c r="JR72" s="26"/>
      <c r="JS72" s="26"/>
      <c r="JT72" s="26"/>
      <c r="JU72" s="26"/>
      <c r="JV72" s="26"/>
      <c r="JW72" s="26"/>
      <c r="JX72" s="26"/>
      <c r="JY72" s="26"/>
      <c r="JZ72" s="26"/>
      <c r="KA72" s="26"/>
      <c r="KB72" s="26"/>
      <c r="KC72" s="26"/>
      <c r="KD72" s="26"/>
      <c r="KE72" s="26"/>
      <c r="KF72" s="26"/>
      <c r="KG72" s="26"/>
      <c r="KH72" s="26"/>
      <c r="KI72" s="26"/>
      <c r="KJ72" s="26"/>
      <c r="KK72" s="26"/>
      <c r="KL72" s="26"/>
      <c r="KM72" s="26"/>
      <c r="KN72" s="26"/>
      <c r="KO72" s="26"/>
      <c r="KP72" s="26"/>
      <c r="KQ72" s="26"/>
      <c r="KR72" s="26"/>
      <c r="KS72" s="26"/>
      <c r="KT72" s="26"/>
      <c r="KU72" s="26"/>
      <c r="KV72" s="26"/>
      <c r="KW72" s="26"/>
      <c r="KX72" s="26"/>
      <c r="KY72" s="26"/>
      <c r="KZ72" s="26"/>
      <c r="LA72" s="26"/>
      <c r="LB72" s="26"/>
      <c r="LC72" s="26"/>
      <c r="LD72" s="26"/>
      <c r="LE72" s="26"/>
      <c r="LF72" s="26"/>
      <c r="LG72" s="26"/>
      <c r="LH72" s="26"/>
      <c r="LI72" s="26"/>
      <c r="LJ72" s="26"/>
      <c r="LK72" s="26"/>
      <c r="LL72" s="26"/>
      <c r="LM72" s="26"/>
      <c r="LN72" s="26"/>
      <c r="LO72" s="26"/>
      <c r="LP72" s="26"/>
      <c r="LQ72" s="26"/>
      <c r="LR72" s="26"/>
      <c r="LS72" s="26"/>
      <c r="LT72" s="26"/>
      <c r="LU72" s="26"/>
      <c r="LV72" s="26"/>
      <c r="LW72" s="26"/>
      <c r="LX72" s="26"/>
      <c r="LY72" s="26"/>
      <c r="LZ72" s="26"/>
      <c r="MA72" s="26"/>
      <c r="MB72" s="26"/>
      <c r="MC72" s="26"/>
      <c r="MD72" s="26"/>
    </row>
    <row r="73" spans="1:342" x14ac:dyDescent="0.25">
      <c r="A73" s="15"/>
      <c r="B73" s="21"/>
      <c r="C73" s="87"/>
      <c r="D73" s="88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  <c r="HW73" s="26"/>
      <c r="HX73" s="26"/>
      <c r="HY73" s="26"/>
      <c r="HZ73" s="26"/>
      <c r="IA73" s="26"/>
      <c r="IB73" s="26"/>
      <c r="IC73" s="26"/>
      <c r="ID73" s="26"/>
      <c r="IE73" s="26"/>
      <c r="IF73" s="26"/>
      <c r="IG73" s="26"/>
      <c r="IH73" s="26"/>
      <c r="II73" s="26"/>
      <c r="IJ73" s="26"/>
      <c r="IK73" s="26"/>
      <c r="IL73" s="26"/>
      <c r="IM73" s="26"/>
      <c r="IN73" s="26"/>
      <c r="IO73" s="26"/>
      <c r="IP73" s="26"/>
      <c r="IQ73" s="26"/>
      <c r="IR73" s="26"/>
      <c r="IS73" s="26"/>
      <c r="IT73" s="26"/>
      <c r="IU73" s="26"/>
      <c r="IV73" s="26"/>
      <c r="IW73" s="26"/>
      <c r="IX73" s="26"/>
      <c r="IY73" s="26"/>
      <c r="IZ73" s="26"/>
      <c r="JA73" s="26"/>
      <c r="JB73" s="26"/>
      <c r="JC73" s="26"/>
      <c r="JD73" s="26"/>
      <c r="JE73" s="26"/>
      <c r="JF73" s="26"/>
      <c r="JG73" s="26"/>
      <c r="JH73" s="26"/>
      <c r="JI73" s="26"/>
      <c r="JJ73" s="26"/>
      <c r="JK73" s="26"/>
      <c r="JL73" s="26"/>
      <c r="JM73" s="26"/>
      <c r="JN73" s="26"/>
      <c r="JO73" s="26"/>
      <c r="JP73" s="26"/>
      <c r="JQ73" s="26"/>
      <c r="JR73" s="26"/>
      <c r="JS73" s="26"/>
      <c r="JT73" s="26"/>
      <c r="JU73" s="26"/>
      <c r="JV73" s="26"/>
      <c r="JW73" s="26"/>
      <c r="JX73" s="26"/>
      <c r="JY73" s="26"/>
      <c r="JZ73" s="26"/>
      <c r="KA73" s="26"/>
      <c r="KB73" s="26"/>
      <c r="KC73" s="26"/>
      <c r="KD73" s="26"/>
      <c r="KE73" s="26"/>
      <c r="KF73" s="26"/>
      <c r="KG73" s="26"/>
      <c r="KH73" s="26"/>
      <c r="KI73" s="26"/>
      <c r="KJ73" s="26"/>
      <c r="KK73" s="26"/>
      <c r="KL73" s="26"/>
      <c r="KM73" s="26"/>
      <c r="KN73" s="26"/>
      <c r="KO73" s="26"/>
      <c r="KP73" s="26"/>
      <c r="KQ73" s="26"/>
      <c r="KR73" s="26"/>
      <c r="KS73" s="26"/>
      <c r="KT73" s="26"/>
      <c r="KU73" s="26"/>
      <c r="KV73" s="26"/>
      <c r="KW73" s="26"/>
      <c r="KX73" s="26"/>
      <c r="KY73" s="26"/>
      <c r="KZ73" s="26"/>
      <c r="LA73" s="26"/>
      <c r="LB73" s="26"/>
      <c r="LC73" s="26"/>
      <c r="LD73" s="26"/>
      <c r="LE73" s="26"/>
      <c r="LF73" s="26"/>
      <c r="LG73" s="26"/>
      <c r="LH73" s="26"/>
      <c r="LI73" s="26"/>
      <c r="LJ73" s="26"/>
      <c r="LK73" s="26"/>
      <c r="LL73" s="26"/>
      <c r="LM73" s="26"/>
      <c r="LN73" s="26"/>
      <c r="LO73" s="26"/>
      <c r="LP73" s="26"/>
      <c r="LQ73" s="26"/>
      <c r="LR73" s="26"/>
      <c r="LS73" s="26"/>
      <c r="LT73" s="26"/>
      <c r="LU73" s="26"/>
      <c r="LV73" s="26"/>
      <c r="LW73" s="26"/>
      <c r="LX73" s="26"/>
      <c r="LY73" s="26"/>
      <c r="LZ73" s="26"/>
      <c r="MA73" s="26"/>
      <c r="MB73" s="26"/>
      <c r="MC73" s="26"/>
      <c r="MD73" s="26"/>
    </row>
    <row r="74" spans="1:342" ht="13" x14ac:dyDescent="0.3">
      <c r="A74" s="45">
        <f>A2+3</f>
        <v>2014</v>
      </c>
      <c r="B74" s="19" t="s">
        <v>13</v>
      </c>
      <c r="C74" s="87"/>
      <c r="D74" s="88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  <c r="HW74" s="26"/>
      <c r="HX74" s="26"/>
      <c r="HY74" s="26"/>
      <c r="HZ74" s="26"/>
      <c r="IA74" s="26"/>
      <c r="IB74" s="26"/>
      <c r="IC74" s="26"/>
      <c r="ID74" s="26"/>
      <c r="IE74" s="26"/>
      <c r="IF74" s="26"/>
      <c r="IG74" s="26"/>
      <c r="IH74" s="26"/>
      <c r="II74" s="26"/>
      <c r="IJ74" s="26"/>
      <c r="IK74" s="26"/>
      <c r="IL74" s="26"/>
      <c r="IM74" s="26"/>
      <c r="IN74" s="26"/>
      <c r="IO74" s="26"/>
      <c r="IP74" s="26"/>
      <c r="IQ74" s="26"/>
      <c r="IR74" s="26"/>
      <c r="IS74" s="26"/>
      <c r="IT74" s="26"/>
      <c r="IU74" s="26"/>
      <c r="IV74" s="26"/>
      <c r="IW74" s="26"/>
      <c r="IX74" s="26"/>
      <c r="IY74" s="26"/>
      <c r="IZ74" s="26"/>
      <c r="JA74" s="26"/>
      <c r="JB74" s="26"/>
      <c r="JC74" s="26"/>
      <c r="JD74" s="26"/>
      <c r="JE74" s="26"/>
      <c r="JF74" s="26"/>
      <c r="JG74" s="26"/>
      <c r="JH74" s="26"/>
      <c r="JI74" s="26"/>
      <c r="JJ74" s="26"/>
      <c r="JK74" s="26"/>
      <c r="JL74" s="26"/>
      <c r="JM74" s="26"/>
      <c r="JN74" s="26"/>
      <c r="JO74" s="26"/>
      <c r="JP74" s="26"/>
      <c r="JQ74" s="26"/>
      <c r="JR74" s="26"/>
      <c r="JS74" s="26"/>
      <c r="JT74" s="26"/>
      <c r="JU74" s="26"/>
      <c r="JV74" s="26"/>
      <c r="JW74" s="26"/>
      <c r="JX74" s="26"/>
      <c r="JY74" s="26"/>
      <c r="JZ74" s="26"/>
      <c r="KA74" s="26"/>
      <c r="KB74" s="26"/>
      <c r="KC74" s="26"/>
      <c r="KD74" s="26"/>
      <c r="KE74" s="26"/>
      <c r="KF74" s="26"/>
      <c r="KG74" s="26"/>
      <c r="KH74" s="26"/>
      <c r="KI74" s="26"/>
      <c r="KJ74" s="26"/>
      <c r="KK74" s="26"/>
      <c r="KL74" s="26"/>
      <c r="KM74" s="26"/>
      <c r="KN74" s="26"/>
      <c r="KO74" s="26"/>
      <c r="KP74" s="26"/>
      <c r="KQ74" s="26"/>
      <c r="KR74" s="26"/>
      <c r="KS74" s="26"/>
      <c r="KT74" s="26"/>
      <c r="KU74" s="26"/>
      <c r="KV74" s="26"/>
      <c r="KW74" s="26"/>
      <c r="KX74" s="26"/>
      <c r="KY74" s="26"/>
      <c r="KZ74" s="26"/>
      <c r="LA74" s="26"/>
      <c r="LB74" s="26"/>
      <c r="LC74" s="26"/>
      <c r="LD74" s="26"/>
      <c r="LE74" s="26"/>
      <c r="LF74" s="26"/>
      <c r="LG74" s="26"/>
      <c r="LH74" s="26"/>
      <c r="LI74" s="26"/>
      <c r="LJ74" s="26"/>
      <c r="LK74" s="26"/>
      <c r="LL74" s="26"/>
      <c r="LM74" s="26"/>
      <c r="LN74" s="26"/>
      <c r="LO74" s="26"/>
      <c r="LP74" s="26"/>
      <c r="LQ74" s="26"/>
      <c r="LR74" s="26"/>
      <c r="LS74" s="26"/>
      <c r="LT74" s="26"/>
      <c r="LU74" s="26"/>
      <c r="LV74" s="26"/>
      <c r="LW74" s="26"/>
      <c r="LX74" s="26"/>
      <c r="LY74" s="26"/>
      <c r="LZ74" s="26"/>
      <c r="MA74" s="26"/>
      <c r="MB74" s="26"/>
      <c r="MC74" s="26"/>
      <c r="MD74" s="26"/>
    </row>
    <row r="75" spans="1:342" x14ac:dyDescent="0.25">
      <c r="A75" s="15"/>
      <c r="B75" s="19"/>
      <c r="C75" s="87"/>
      <c r="D75" s="88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</row>
    <row r="76" spans="1:342" x14ac:dyDescent="0.25">
      <c r="A76" s="15"/>
      <c r="B76" s="19" t="s">
        <v>2</v>
      </c>
      <c r="C76" s="87"/>
      <c r="D76" s="88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  <c r="IX76" s="26"/>
      <c r="IY76" s="26"/>
      <c r="IZ76" s="26"/>
      <c r="JA76" s="26"/>
      <c r="JB76" s="26"/>
      <c r="JC76" s="26"/>
      <c r="JD76" s="26"/>
      <c r="JE76" s="26"/>
      <c r="JF76" s="26"/>
      <c r="JG76" s="26"/>
      <c r="JH76" s="26"/>
      <c r="JI76" s="26"/>
      <c r="JJ76" s="26"/>
      <c r="JK76" s="26"/>
      <c r="JL76" s="26"/>
      <c r="JM76" s="26"/>
      <c r="JN76" s="26"/>
      <c r="JO76" s="26"/>
      <c r="JP76" s="26"/>
      <c r="JQ76" s="26"/>
      <c r="JR76" s="26"/>
      <c r="JS76" s="26"/>
      <c r="JT76" s="26"/>
      <c r="JU76" s="26"/>
      <c r="JV76" s="26"/>
      <c r="JW76" s="26"/>
      <c r="JX76" s="26"/>
      <c r="JY76" s="26"/>
      <c r="JZ76" s="26"/>
      <c r="KA76" s="26"/>
      <c r="KB76" s="26"/>
      <c r="KC76" s="26"/>
      <c r="KD76" s="26"/>
      <c r="KE76" s="26"/>
      <c r="KF76" s="26"/>
      <c r="KG76" s="26"/>
      <c r="KH76" s="26"/>
      <c r="KI76" s="26"/>
      <c r="KJ76" s="26"/>
      <c r="KK76" s="26"/>
      <c r="KL76" s="26"/>
      <c r="KM76" s="26"/>
      <c r="KN76" s="26"/>
      <c r="KO76" s="26"/>
      <c r="KP76" s="26"/>
      <c r="KQ76" s="26"/>
      <c r="KR76" s="26"/>
      <c r="KS76" s="26"/>
      <c r="KT76" s="26"/>
      <c r="KU76" s="26"/>
      <c r="KV76" s="26"/>
      <c r="KW76" s="26"/>
      <c r="KX76" s="26"/>
      <c r="KY76" s="26"/>
      <c r="KZ76" s="26"/>
      <c r="LA76" s="26"/>
      <c r="LB76" s="26"/>
      <c r="LC76" s="26"/>
      <c r="LD76" s="26"/>
      <c r="LE76" s="26"/>
      <c r="LF76" s="26"/>
      <c r="LG76" s="26"/>
      <c r="LH76" s="26"/>
      <c r="LI76" s="26"/>
      <c r="LJ76" s="26"/>
      <c r="LK76" s="26"/>
      <c r="LL76" s="26"/>
      <c r="LM76" s="26"/>
      <c r="LN76" s="26"/>
      <c r="LO76" s="26"/>
      <c r="LP76" s="26"/>
      <c r="LQ76" s="26"/>
      <c r="LR76" s="26"/>
      <c r="LS76" s="26"/>
      <c r="LT76" s="26"/>
      <c r="LU76" s="26"/>
      <c r="LV76" s="26"/>
      <c r="LW76" s="26"/>
      <c r="LX76" s="26"/>
      <c r="LY76" s="26"/>
      <c r="LZ76" s="26"/>
      <c r="MA76" s="26"/>
      <c r="MB76" s="26"/>
      <c r="MC76" s="26"/>
      <c r="MD76" s="26"/>
    </row>
    <row r="77" spans="1:342" x14ac:dyDescent="0.25">
      <c r="A77" s="15"/>
      <c r="B77" s="19"/>
      <c r="C77" s="87"/>
      <c r="D77" s="88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  <c r="IX77" s="26"/>
      <c r="IY77" s="26"/>
      <c r="IZ77" s="26"/>
      <c r="JA77" s="26"/>
      <c r="JB77" s="26"/>
      <c r="JC77" s="26"/>
      <c r="JD77" s="26"/>
      <c r="JE77" s="26"/>
      <c r="JF77" s="26"/>
      <c r="JG77" s="26"/>
      <c r="JH77" s="26"/>
      <c r="JI77" s="26"/>
      <c r="JJ77" s="26"/>
      <c r="JK77" s="26"/>
      <c r="JL77" s="26"/>
      <c r="JM77" s="26"/>
      <c r="JN77" s="26"/>
      <c r="JO77" s="26"/>
      <c r="JP77" s="26"/>
      <c r="JQ77" s="26"/>
      <c r="JR77" s="26"/>
      <c r="JS77" s="26"/>
      <c r="JT77" s="26"/>
      <c r="JU77" s="26"/>
      <c r="JV77" s="26"/>
      <c r="JW77" s="26"/>
      <c r="JX77" s="26"/>
      <c r="JY77" s="26"/>
      <c r="JZ77" s="26"/>
      <c r="KA77" s="26"/>
      <c r="KB77" s="26"/>
      <c r="KC77" s="26"/>
      <c r="KD77" s="26"/>
      <c r="KE77" s="26"/>
      <c r="KF77" s="26"/>
      <c r="KG77" s="26"/>
      <c r="KH77" s="26"/>
      <c r="KI77" s="26"/>
      <c r="KJ77" s="26"/>
      <c r="KK77" s="26"/>
      <c r="KL77" s="26"/>
      <c r="KM77" s="26"/>
      <c r="KN77" s="26"/>
      <c r="KO77" s="26"/>
      <c r="KP77" s="26"/>
      <c r="KQ77" s="26"/>
      <c r="KR77" s="26"/>
      <c r="KS77" s="26"/>
      <c r="KT77" s="26"/>
      <c r="KU77" s="26"/>
      <c r="KV77" s="26"/>
      <c r="KW77" s="26"/>
      <c r="KX77" s="26"/>
      <c r="KY77" s="26"/>
      <c r="KZ77" s="26"/>
      <c r="LA77" s="26"/>
      <c r="LB77" s="26"/>
      <c r="LC77" s="26"/>
      <c r="LD77" s="26"/>
      <c r="LE77" s="26"/>
      <c r="LF77" s="26"/>
      <c r="LG77" s="26"/>
      <c r="LH77" s="26"/>
      <c r="LI77" s="26"/>
      <c r="LJ77" s="26"/>
      <c r="LK77" s="26"/>
      <c r="LL77" s="26"/>
      <c r="LM77" s="26"/>
      <c r="LN77" s="26"/>
      <c r="LO77" s="26"/>
      <c r="LP77" s="26"/>
      <c r="LQ77" s="26"/>
      <c r="LR77" s="26"/>
      <c r="LS77" s="26"/>
      <c r="LT77" s="26"/>
      <c r="LU77" s="26"/>
      <c r="LV77" s="26"/>
      <c r="LW77" s="26"/>
      <c r="LX77" s="26"/>
      <c r="LY77" s="26"/>
      <c r="LZ77" s="26"/>
      <c r="MA77" s="26"/>
      <c r="MB77" s="26"/>
      <c r="MC77" s="26"/>
      <c r="MD77" s="26"/>
    </row>
    <row r="78" spans="1:342" x14ac:dyDescent="0.25">
      <c r="A78" s="15"/>
      <c r="B78" s="19" t="s">
        <v>3</v>
      </c>
      <c r="C78" s="87"/>
      <c r="D78" s="88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  <c r="IX78" s="26"/>
      <c r="IY78" s="26"/>
      <c r="IZ78" s="26"/>
      <c r="JA78" s="26"/>
      <c r="JB78" s="26"/>
      <c r="JC78" s="26"/>
      <c r="JD78" s="26"/>
      <c r="JE78" s="26"/>
      <c r="JF78" s="26"/>
      <c r="JG78" s="26"/>
      <c r="JH78" s="26"/>
      <c r="JI78" s="26"/>
      <c r="JJ78" s="26"/>
      <c r="JK78" s="26"/>
      <c r="JL78" s="26"/>
      <c r="JM78" s="26"/>
      <c r="JN78" s="26"/>
      <c r="JO78" s="26"/>
      <c r="JP78" s="26"/>
      <c r="JQ78" s="26"/>
      <c r="JR78" s="26"/>
      <c r="JS78" s="26"/>
      <c r="JT78" s="26"/>
      <c r="JU78" s="26"/>
      <c r="JV78" s="26"/>
      <c r="JW78" s="26"/>
      <c r="JX78" s="26"/>
      <c r="JY78" s="26"/>
      <c r="JZ78" s="26"/>
      <c r="KA78" s="26"/>
      <c r="KB78" s="26"/>
      <c r="KC78" s="26"/>
      <c r="KD78" s="26"/>
      <c r="KE78" s="26"/>
      <c r="KF78" s="26"/>
      <c r="KG78" s="26"/>
      <c r="KH78" s="26"/>
      <c r="KI78" s="26"/>
      <c r="KJ78" s="26"/>
      <c r="KK78" s="26"/>
      <c r="KL78" s="26"/>
      <c r="KM78" s="26"/>
      <c r="KN78" s="26"/>
      <c r="KO78" s="26"/>
      <c r="KP78" s="26"/>
      <c r="KQ78" s="26"/>
      <c r="KR78" s="26"/>
      <c r="KS78" s="26"/>
      <c r="KT78" s="26"/>
      <c r="KU78" s="26"/>
      <c r="KV78" s="26"/>
      <c r="KW78" s="26"/>
      <c r="KX78" s="26"/>
      <c r="KY78" s="26"/>
      <c r="KZ78" s="26"/>
      <c r="LA78" s="26"/>
      <c r="LB78" s="26"/>
      <c r="LC78" s="26"/>
      <c r="LD78" s="26"/>
      <c r="LE78" s="26"/>
      <c r="LF78" s="26"/>
      <c r="LG78" s="26"/>
      <c r="LH78" s="26"/>
      <c r="LI78" s="26"/>
      <c r="LJ78" s="26"/>
      <c r="LK78" s="26"/>
      <c r="LL78" s="26"/>
      <c r="LM78" s="26"/>
      <c r="LN78" s="26"/>
      <c r="LO78" s="26"/>
      <c r="LP78" s="26"/>
      <c r="LQ78" s="26"/>
      <c r="LR78" s="26"/>
      <c r="LS78" s="26"/>
      <c r="LT78" s="26"/>
      <c r="LU78" s="26"/>
      <c r="LV78" s="26"/>
      <c r="LW78" s="26"/>
      <c r="LX78" s="26"/>
      <c r="LY78" s="26"/>
      <c r="LZ78" s="26"/>
      <c r="MA78" s="26"/>
      <c r="MB78" s="26"/>
      <c r="MC78" s="26"/>
      <c r="MD78" s="26"/>
    </row>
    <row r="79" spans="1:342" x14ac:dyDescent="0.25">
      <c r="A79" s="15"/>
      <c r="B79" s="19"/>
      <c r="C79" s="87"/>
      <c r="D79" s="88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  <c r="IX79" s="26"/>
      <c r="IY79" s="26"/>
      <c r="IZ79" s="26"/>
      <c r="JA79" s="26"/>
      <c r="JB79" s="26"/>
      <c r="JC79" s="26"/>
      <c r="JD79" s="26"/>
      <c r="JE79" s="26"/>
      <c r="JF79" s="26"/>
      <c r="JG79" s="26"/>
      <c r="JH79" s="26"/>
      <c r="JI79" s="26"/>
      <c r="JJ79" s="26"/>
      <c r="JK79" s="26"/>
      <c r="JL79" s="26"/>
      <c r="JM79" s="26"/>
      <c r="JN79" s="26"/>
      <c r="JO79" s="26"/>
      <c r="JP79" s="26"/>
      <c r="JQ79" s="26"/>
      <c r="JR79" s="26"/>
      <c r="JS79" s="26"/>
      <c r="JT79" s="26"/>
      <c r="JU79" s="26"/>
      <c r="JV79" s="26"/>
      <c r="JW79" s="26"/>
      <c r="JX79" s="26"/>
      <c r="JY79" s="26"/>
      <c r="JZ79" s="26"/>
      <c r="KA79" s="26"/>
      <c r="KB79" s="26"/>
      <c r="KC79" s="26"/>
      <c r="KD79" s="26"/>
      <c r="KE79" s="26"/>
      <c r="KF79" s="26"/>
      <c r="KG79" s="26"/>
      <c r="KH79" s="26"/>
      <c r="KI79" s="26"/>
      <c r="KJ79" s="26"/>
      <c r="KK79" s="26"/>
      <c r="KL79" s="26"/>
      <c r="KM79" s="26"/>
      <c r="KN79" s="26"/>
      <c r="KO79" s="26"/>
      <c r="KP79" s="26"/>
      <c r="KQ79" s="26"/>
      <c r="KR79" s="26"/>
      <c r="KS79" s="26"/>
      <c r="KT79" s="26"/>
      <c r="KU79" s="26"/>
      <c r="KV79" s="26"/>
      <c r="KW79" s="26"/>
      <c r="KX79" s="26"/>
      <c r="KY79" s="26"/>
      <c r="KZ79" s="26"/>
      <c r="LA79" s="26"/>
      <c r="LB79" s="26"/>
      <c r="LC79" s="26"/>
      <c r="LD79" s="26"/>
      <c r="LE79" s="26"/>
      <c r="LF79" s="26"/>
      <c r="LG79" s="26"/>
      <c r="LH79" s="26"/>
      <c r="LI79" s="26"/>
      <c r="LJ79" s="26"/>
      <c r="LK79" s="26"/>
      <c r="LL79" s="26"/>
      <c r="LM79" s="26"/>
      <c r="LN79" s="26"/>
      <c r="LO79" s="26"/>
      <c r="LP79" s="26"/>
      <c r="LQ79" s="26"/>
      <c r="LR79" s="26"/>
      <c r="LS79" s="26"/>
      <c r="LT79" s="26"/>
      <c r="LU79" s="26"/>
      <c r="LV79" s="26"/>
      <c r="LW79" s="26"/>
      <c r="LX79" s="26"/>
      <c r="LY79" s="26"/>
      <c r="LZ79" s="26"/>
      <c r="MA79" s="26"/>
      <c r="MB79" s="26"/>
      <c r="MC79" s="26"/>
      <c r="MD79" s="26"/>
    </row>
    <row r="80" spans="1:342" x14ac:dyDescent="0.25">
      <c r="A80" s="15"/>
      <c r="B80" s="19" t="s">
        <v>4</v>
      </c>
      <c r="C80" s="87"/>
      <c r="D80" s="88"/>
      <c r="E80" s="26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  <c r="IX80" s="26"/>
      <c r="IY80" s="26"/>
      <c r="IZ80" s="26"/>
      <c r="JA80" s="26"/>
      <c r="JB80" s="26"/>
      <c r="JC80" s="26"/>
      <c r="JD80" s="26"/>
      <c r="JE80" s="26"/>
      <c r="JF80" s="26"/>
      <c r="JG80" s="26"/>
      <c r="JH80" s="26"/>
      <c r="JI80" s="26"/>
      <c r="JJ80" s="26"/>
      <c r="JK80" s="26"/>
      <c r="JL80" s="26"/>
      <c r="JM80" s="26"/>
      <c r="JN80" s="26"/>
      <c r="JO80" s="26"/>
      <c r="JP80" s="26"/>
      <c r="JQ80" s="26"/>
      <c r="JR80" s="26"/>
      <c r="JS80" s="26"/>
      <c r="JT80" s="26"/>
      <c r="JU80" s="26"/>
      <c r="JV80" s="26"/>
      <c r="JW80" s="26"/>
      <c r="JX80" s="26"/>
      <c r="JY80" s="26"/>
      <c r="JZ80" s="26"/>
      <c r="KA80" s="26"/>
      <c r="KB80" s="26"/>
      <c r="KC80" s="26"/>
      <c r="KD80" s="26"/>
      <c r="KE80" s="26"/>
      <c r="KF80" s="26"/>
      <c r="KG80" s="26"/>
      <c r="KH80" s="26"/>
      <c r="KI80" s="26"/>
      <c r="KJ80" s="26"/>
      <c r="KK80" s="26"/>
      <c r="KL80" s="26"/>
      <c r="KM80" s="26"/>
      <c r="KN80" s="26"/>
      <c r="KO80" s="26"/>
      <c r="KP80" s="26"/>
      <c r="KQ80" s="26"/>
      <c r="KR80" s="26"/>
      <c r="KS80" s="26"/>
      <c r="KT80" s="26"/>
      <c r="KU80" s="26"/>
      <c r="KV80" s="26"/>
      <c r="KW80" s="26"/>
      <c r="KX80" s="26"/>
      <c r="KY80" s="26"/>
      <c r="KZ80" s="26"/>
      <c r="LA80" s="26"/>
      <c r="LB80" s="26"/>
      <c r="LC80" s="26"/>
      <c r="LD80" s="26"/>
      <c r="LE80" s="26"/>
      <c r="LF80" s="26"/>
      <c r="LG80" s="26"/>
      <c r="LH80" s="26"/>
      <c r="LI80" s="26"/>
      <c r="LJ80" s="26"/>
      <c r="LK80" s="26"/>
      <c r="LL80" s="26"/>
      <c r="LM80" s="26"/>
      <c r="LN80" s="26"/>
      <c r="LO80" s="26"/>
      <c r="LP80" s="26"/>
      <c r="LQ80" s="26"/>
      <c r="LR80" s="26"/>
      <c r="LS80" s="26"/>
      <c r="LT80" s="26"/>
      <c r="LU80" s="26"/>
      <c r="LV80" s="26"/>
      <c r="LW80" s="26"/>
      <c r="LX80" s="26"/>
      <c r="LY80" s="26"/>
      <c r="LZ80" s="26"/>
      <c r="MA80" s="26"/>
      <c r="MB80" s="26"/>
      <c r="MC80" s="26"/>
      <c r="MD80" s="26"/>
    </row>
    <row r="81" spans="1:342" x14ac:dyDescent="0.25">
      <c r="A81" s="15"/>
      <c r="B81" s="19"/>
      <c r="C81" s="87"/>
      <c r="D81" s="88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  <c r="IX81" s="26"/>
      <c r="IY81" s="26"/>
      <c r="IZ81" s="26"/>
      <c r="JA81" s="26"/>
      <c r="JB81" s="26"/>
      <c r="JC81" s="26"/>
      <c r="JD81" s="26"/>
      <c r="JE81" s="26"/>
      <c r="JF81" s="26"/>
      <c r="JG81" s="26"/>
      <c r="JH81" s="26"/>
      <c r="JI81" s="26"/>
      <c r="JJ81" s="26"/>
      <c r="JK81" s="26"/>
      <c r="JL81" s="26"/>
      <c r="JM81" s="26"/>
      <c r="JN81" s="26"/>
      <c r="JO81" s="26"/>
      <c r="JP81" s="26"/>
      <c r="JQ81" s="26"/>
      <c r="JR81" s="26"/>
      <c r="JS81" s="26"/>
      <c r="JT81" s="26"/>
      <c r="JU81" s="26"/>
      <c r="JV81" s="26"/>
      <c r="JW81" s="26"/>
      <c r="JX81" s="26"/>
      <c r="JY81" s="26"/>
      <c r="JZ81" s="26"/>
      <c r="KA81" s="26"/>
      <c r="KB81" s="26"/>
      <c r="KC81" s="26"/>
      <c r="KD81" s="26"/>
      <c r="KE81" s="26"/>
      <c r="KF81" s="26"/>
      <c r="KG81" s="26"/>
      <c r="KH81" s="26"/>
      <c r="KI81" s="26"/>
      <c r="KJ81" s="26"/>
      <c r="KK81" s="26"/>
      <c r="KL81" s="26"/>
      <c r="KM81" s="26"/>
      <c r="KN81" s="26"/>
      <c r="KO81" s="26"/>
      <c r="KP81" s="26"/>
      <c r="KQ81" s="26"/>
      <c r="KR81" s="26"/>
      <c r="KS81" s="26"/>
      <c r="KT81" s="26"/>
      <c r="KU81" s="26"/>
      <c r="KV81" s="26"/>
      <c r="KW81" s="26"/>
      <c r="KX81" s="26"/>
      <c r="KY81" s="26"/>
      <c r="KZ81" s="26"/>
      <c r="LA81" s="26"/>
      <c r="LB81" s="26"/>
      <c r="LC81" s="26"/>
      <c r="LD81" s="26"/>
      <c r="LE81" s="26"/>
      <c r="LF81" s="26"/>
      <c r="LG81" s="26"/>
      <c r="LH81" s="26"/>
      <c r="LI81" s="26"/>
      <c r="LJ81" s="26"/>
      <c r="LK81" s="26"/>
      <c r="LL81" s="26"/>
      <c r="LM81" s="26"/>
      <c r="LN81" s="26"/>
      <c r="LO81" s="26"/>
      <c r="LP81" s="26"/>
      <c r="LQ81" s="26"/>
      <c r="LR81" s="26"/>
      <c r="LS81" s="26"/>
      <c r="LT81" s="26"/>
      <c r="LU81" s="26"/>
      <c r="LV81" s="26"/>
      <c r="LW81" s="26"/>
      <c r="LX81" s="26"/>
      <c r="LY81" s="26"/>
      <c r="LZ81" s="26"/>
      <c r="MA81" s="26"/>
      <c r="MB81" s="26"/>
      <c r="MC81" s="26"/>
      <c r="MD81" s="26"/>
    </row>
    <row r="82" spans="1:342" x14ac:dyDescent="0.25">
      <c r="A82" s="15"/>
      <c r="B82" s="19" t="s">
        <v>5</v>
      </c>
      <c r="C82" s="87"/>
      <c r="D82" s="88"/>
      <c r="E82" s="26"/>
      <c r="F82" s="26"/>
      <c r="G82" s="29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  <c r="IX82" s="26"/>
      <c r="IY82" s="26"/>
      <c r="IZ82" s="26"/>
      <c r="JA82" s="26"/>
      <c r="JB82" s="26"/>
      <c r="JC82" s="26"/>
      <c r="JD82" s="26"/>
      <c r="JE82" s="26"/>
      <c r="JF82" s="26"/>
      <c r="JG82" s="26"/>
      <c r="JH82" s="26"/>
      <c r="JI82" s="26"/>
      <c r="JJ82" s="26"/>
      <c r="JK82" s="26"/>
      <c r="JL82" s="26"/>
      <c r="JM82" s="26"/>
      <c r="JN82" s="26"/>
      <c r="JO82" s="26"/>
      <c r="JP82" s="26"/>
      <c r="JQ82" s="26"/>
      <c r="JR82" s="26"/>
      <c r="JS82" s="26"/>
      <c r="JT82" s="26"/>
      <c r="JU82" s="26"/>
      <c r="JV82" s="26"/>
      <c r="JW82" s="26"/>
      <c r="JX82" s="26"/>
      <c r="JY82" s="26"/>
      <c r="JZ82" s="26"/>
      <c r="KA82" s="26"/>
      <c r="KB82" s="26"/>
      <c r="KC82" s="26"/>
      <c r="KD82" s="26"/>
      <c r="KE82" s="26"/>
      <c r="KF82" s="26"/>
      <c r="KG82" s="26"/>
      <c r="KH82" s="26"/>
      <c r="KI82" s="26"/>
      <c r="KJ82" s="26"/>
      <c r="KK82" s="26"/>
      <c r="KL82" s="26"/>
      <c r="KM82" s="26"/>
      <c r="KN82" s="26"/>
      <c r="KO82" s="26"/>
      <c r="KP82" s="26"/>
      <c r="KQ82" s="26"/>
      <c r="KR82" s="26"/>
      <c r="KS82" s="26"/>
      <c r="KT82" s="26"/>
      <c r="KU82" s="26"/>
      <c r="KV82" s="26"/>
      <c r="KW82" s="26"/>
      <c r="KX82" s="26"/>
      <c r="KY82" s="26"/>
      <c r="KZ82" s="26"/>
      <c r="LA82" s="26"/>
      <c r="LB82" s="26"/>
      <c r="LC82" s="26"/>
      <c r="LD82" s="26"/>
      <c r="LE82" s="26"/>
      <c r="LF82" s="26"/>
      <c r="LG82" s="26"/>
      <c r="LH82" s="26"/>
      <c r="LI82" s="26"/>
      <c r="LJ82" s="26"/>
      <c r="LK82" s="26"/>
      <c r="LL82" s="26"/>
      <c r="LM82" s="26"/>
      <c r="LN82" s="26"/>
      <c r="LO82" s="26"/>
      <c r="LP82" s="26"/>
      <c r="LQ82" s="26"/>
      <c r="LR82" s="26"/>
      <c r="LS82" s="26"/>
      <c r="LT82" s="26"/>
      <c r="LU82" s="26"/>
      <c r="LV82" s="26"/>
      <c r="LW82" s="26"/>
      <c r="LX82" s="26"/>
      <c r="LY82" s="26"/>
      <c r="LZ82" s="26"/>
      <c r="MA82" s="26"/>
      <c r="MB82" s="26"/>
      <c r="MC82" s="26"/>
      <c r="MD82" s="26"/>
    </row>
    <row r="83" spans="1:342" x14ac:dyDescent="0.25">
      <c r="A83" s="15"/>
      <c r="B83" s="19"/>
      <c r="C83" s="87"/>
      <c r="D83" s="88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  <c r="IX83" s="26"/>
      <c r="IY83" s="26"/>
      <c r="IZ83" s="26"/>
      <c r="JA83" s="26"/>
      <c r="JB83" s="26"/>
      <c r="JC83" s="26"/>
      <c r="JD83" s="26"/>
      <c r="JE83" s="26"/>
      <c r="JF83" s="26"/>
      <c r="JG83" s="26"/>
      <c r="JH83" s="26"/>
      <c r="JI83" s="26"/>
      <c r="JJ83" s="26"/>
      <c r="JK83" s="26"/>
      <c r="JL83" s="26"/>
      <c r="JM83" s="26"/>
      <c r="JN83" s="26"/>
      <c r="JO83" s="26"/>
      <c r="JP83" s="26"/>
      <c r="JQ83" s="26"/>
      <c r="JR83" s="26"/>
      <c r="JS83" s="26"/>
      <c r="JT83" s="26"/>
      <c r="JU83" s="26"/>
      <c r="JV83" s="26"/>
      <c r="JW83" s="26"/>
      <c r="JX83" s="26"/>
      <c r="JY83" s="26"/>
      <c r="JZ83" s="26"/>
      <c r="KA83" s="26"/>
      <c r="KB83" s="26"/>
      <c r="KC83" s="26"/>
      <c r="KD83" s="26"/>
      <c r="KE83" s="26"/>
      <c r="KF83" s="26"/>
      <c r="KG83" s="26"/>
      <c r="KH83" s="26"/>
      <c r="KI83" s="26"/>
      <c r="KJ83" s="26"/>
      <c r="KK83" s="26"/>
      <c r="KL83" s="26"/>
      <c r="KM83" s="26"/>
      <c r="KN83" s="26"/>
      <c r="KO83" s="26"/>
      <c r="KP83" s="26"/>
      <c r="KQ83" s="26"/>
      <c r="KR83" s="26"/>
      <c r="KS83" s="26"/>
      <c r="KT83" s="26"/>
      <c r="KU83" s="26"/>
      <c r="KV83" s="26"/>
      <c r="KW83" s="26"/>
      <c r="KX83" s="26"/>
      <c r="KY83" s="26"/>
      <c r="KZ83" s="26"/>
      <c r="LA83" s="26"/>
      <c r="LB83" s="26"/>
      <c r="LC83" s="26"/>
      <c r="LD83" s="26"/>
      <c r="LE83" s="26"/>
      <c r="LF83" s="26"/>
      <c r="LG83" s="26"/>
      <c r="LH83" s="26"/>
      <c r="LI83" s="26"/>
      <c r="LJ83" s="26"/>
      <c r="LK83" s="26"/>
      <c r="LL83" s="26"/>
      <c r="LM83" s="26"/>
      <c r="LN83" s="26"/>
      <c r="LO83" s="26"/>
      <c r="LP83" s="26"/>
      <c r="LQ83" s="26"/>
      <c r="LR83" s="26"/>
      <c r="LS83" s="26"/>
      <c r="LT83" s="26"/>
      <c r="LU83" s="26"/>
      <c r="LV83" s="26"/>
      <c r="LW83" s="26"/>
      <c r="LX83" s="26"/>
      <c r="LY83" s="26"/>
      <c r="LZ83" s="26"/>
      <c r="MA83" s="26"/>
      <c r="MB83" s="26"/>
      <c r="MC83" s="26"/>
      <c r="MD83" s="26"/>
    </row>
    <row r="84" spans="1:342" x14ac:dyDescent="0.25">
      <c r="A84" s="15"/>
      <c r="B84" s="19" t="s">
        <v>6</v>
      </c>
      <c r="C84" s="87"/>
      <c r="D84" s="88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  <c r="IX84" s="26"/>
      <c r="IY84" s="26"/>
      <c r="IZ84" s="26"/>
      <c r="JA84" s="26"/>
      <c r="JB84" s="26"/>
      <c r="JC84" s="26"/>
      <c r="JD84" s="26"/>
      <c r="JE84" s="26"/>
      <c r="JF84" s="26"/>
      <c r="JG84" s="26"/>
      <c r="JH84" s="26"/>
      <c r="JI84" s="26"/>
      <c r="JJ84" s="26"/>
      <c r="JK84" s="26"/>
      <c r="JL84" s="26"/>
      <c r="JM84" s="26"/>
      <c r="JN84" s="26"/>
      <c r="JO84" s="26"/>
      <c r="JP84" s="26"/>
      <c r="JQ84" s="26"/>
      <c r="JR84" s="26"/>
      <c r="JS84" s="26"/>
      <c r="JT84" s="26"/>
      <c r="JU84" s="26"/>
      <c r="JV84" s="26"/>
      <c r="JW84" s="26"/>
      <c r="JX84" s="26"/>
      <c r="JY84" s="26"/>
      <c r="JZ84" s="26"/>
      <c r="KA84" s="26"/>
      <c r="KB84" s="26"/>
      <c r="KC84" s="26"/>
      <c r="KD84" s="26"/>
      <c r="KE84" s="26"/>
      <c r="KF84" s="26"/>
      <c r="KG84" s="26"/>
      <c r="KH84" s="26"/>
      <c r="KI84" s="26"/>
      <c r="KJ84" s="26"/>
      <c r="KK84" s="26"/>
      <c r="KL84" s="26"/>
      <c r="KM84" s="26"/>
      <c r="KN84" s="26"/>
      <c r="KO84" s="26"/>
      <c r="KP84" s="26"/>
      <c r="KQ84" s="26"/>
      <c r="KR84" s="26"/>
      <c r="KS84" s="26"/>
      <c r="KT84" s="26"/>
      <c r="KU84" s="26"/>
      <c r="KV84" s="26"/>
      <c r="KW84" s="26"/>
      <c r="KX84" s="26"/>
      <c r="KY84" s="26"/>
      <c r="KZ84" s="26"/>
      <c r="LA84" s="26"/>
      <c r="LB84" s="26"/>
      <c r="LC84" s="26"/>
      <c r="LD84" s="26"/>
      <c r="LE84" s="26"/>
      <c r="LF84" s="26"/>
      <c r="LG84" s="26"/>
      <c r="LH84" s="26"/>
      <c r="LI84" s="26"/>
      <c r="LJ84" s="26"/>
      <c r="LK84" s="26"/>
      <c r="LL84" s="26"/>
      <c r="LM84" s="26"/>
      <c r="LN84" s="26"/>
      <c r="LO84" s="26"/>
      <c r="LP84" s="26"/>
      <c r="LQ84" s="26"/>
      <c r="LR84" s="26"/>
      <c r="LS84" s="26"/>
      <c r="LT84" s="26"/>
      <c r="LU84" s="26"/>
      <c r="LV84" s="26"/>
      <c r="LW84" s="26"/>
      <c r="LX84" s="26"/>
      <c r="LY84" s="26"/>
      <c r="LZ84" s="26"/>
      <c r="MA84" s="26"/>
      <c r="MB84" s="26"/>
      <c r="MC84" s="26"/>
      <c r="MD84" s="26"/>
    </row>
    <row r="85" spans="1:342" x14ac:dyDescent="0.25">
      <c r="A85" s="15"/>
      <c r="B85" s="19"/>
      <c r="C85" s="87"/>
      <c r="D85" s="88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  <c r="HW85" s="26"/>
      <c r="HX85" s="26"/>
      <c r="HY85" s="26"/>
      <c r="HZ85" s="26"/>
      <c r="IA85" s="26"/>
      <c r="IB85" s="26"/>
      <c r="IC85" s="26"/>
      <c r="ID85" s="26"/>
      <c r="IE85" s="26"/>
      <c r="IF85" s="26"/>
      <c r="IG85" s="26"/>
      <c r="IH85" s="26"/>
      <c r="II85" s="26"/>
      <c r="IJ85" s="26"/>
      <c r="IK85" s="26"/>
      <c r="IL85" s="26"/>
      <c r="IM85" s="26"/>
      <c r="IN85" s="26"/>
      <c r="IO85" s="26"/>
      <c r="IP85" s="26"/>
      <c r="IQ85" s="26"/>
      <c r="IR85" s="26"/>
      <c r="IS85" s="26"/>
      <c r="IT85" s="26"/>
      <c r="IU85" s="26"/>
      <c r="IV85" s="26"/>
      <c r="IW85" s="26"/>
      <c r="IX85" s="26"/>
      <c r="IY85" s="26"/>
      <c r="IZ85" s="26"/>
      <c r="JA85" s="26"/>
      <c r="JB85" s="26"/>
      <c r="JC85" s="26"/>
      <c r="JD85" s="26"/>
      <c r="JE85" s="26"/>
      <c r="JF85" s="26"/>
      <c r="JG85" s="26"/>
      <c r="JH85" s="26"/>
      <c r="JI85" s="26"/>
      <c r="JJ85" s="26"/>
      <c r="JK85" s="26"/>
      <c r="JL85" s="26"/>
      <c r="JM85" s="26"/>
      <c r="JN85" s="26"/>
      <c r="JO85" s="26"/>
      <c r="JP85" s="26"/>
      <c r="JQ85" s="26"/>
      <c r="JR85" s="26"/>
      <c r="JS85" s="26"/>
      <c r="JT85" s="26"/>
      <c r="JU85" s="26"/>
      <c r="JV85" s="26"/>
      <c r="JW85" s="26"/>
      <c r="JX85" s="26"/>
      <c r="JY85" s="26"/>
      <c r="JZ85" s="26"/>
      <c r="KA85" s="26"/>
      <c r="KB85" s="26"/>
      <c r="KC85" s="26"/>
      <c r="KD85" s="26"/>
      <c r="KE85" s="26"/>
      <c r="KF85" s="26"/>
      <c r="KG85" s="26"/>
      <c r="KH85" s="26"/>
      <c r="KI85" s="26"/>
      <c r="KJ85" s="26"/>
      <c r="KK85" s="26"/>
      <c r="KL85" s="26"/>
      <c r="KM85" s="26"/>
      <c r="KN85" s="26"/>
      <c r="KO85" s="26"/>
      <c r="KP85" s="26"/>
      <c r="KQ85" s="26"/>
      <c r="KR85" s="26"/>
      <c r="KS85" s="26"/>
      <c r="KT85" s="26"/>
      <c r="KU85" s="26"/>
      <c r="KV85" s="26"/>
      <c r="KW85" s="26"/>
      <c r="KX85" s="26"/>
      <c r="KY85" s="26"/>
      <c r="KZ85" s="26"/>
      <c r="LA85" s="26"/>
      <c r="LB85" s="26"/>
      <c r="LC85" s="26"/>
      <c r="LD85" s="26"/>
      <c r="LE85" s="26"/>
      <c r="LF85" s="26"/>
      <c r="LG85" s="26"/>
      <c r="LH85" s="26"/>
      <c r="LI85" s="26"/>
      <c r="LJ85" s="26"/>
      <c r="LK85" s="26"/>
      <c r="LL85" s="26"/>
      <c r="LM85" s="26"/>
      <c r="LN85" s="26"/>
      <c r="LO85" s="26"/>
      <c r="LP85" s="26"/>
      <c r="LQ85" s="26"/>
      <c r="LR85" s="26"/>
      <c r="LS85" s="26"/>
      <c r="LT85" s="26"/>
      <c r="LU85" s="26"/>
      <c r="LV85" s="26"/>
      <c r="LW85" s="26"/>
      <c r="LX85" s="26"/>
      <c r="LY85" s="26"/>
      <c r="LZ85" s="26"/>
      <c r="MA85" s="26"/>
      <c r="MB85" s="26"/>
      <c r="MC85" s="26"/>
      <c r="MD85" s="26"/>
    </row>
    <row r="86" spans="1:342" x14ac:dyDescent="0.25">
      <c r="A86" s="15"/>
      <c r="B86" s="19" t="s">
        <v>7</v>
      </c>
      <c r="C86" s="87"/>
      <c r="D86" s="88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  <c r="HW86" s="26"/>
      <c r="HX86" s="26"/>
      <c r="HY86" s="26"/>
      <c r="HZ86" s="26"/>
      <c r="IA86" s="26"/>
      <c r="IB86" s="26"/>
      <c r="IC86" s="26"/>
      <c r="ID86" s="26"/>
      <c r="IE86" s="26"/>
      <c r="IF86" s="26"/>
      <c r="IG86" s="26"/>
      <c r="IH86" s="26"/>
      <c r="II86" s="26"/>
      <c r="IJ86" s="26"/>
      <c r="IK86" s="26"/>
      <c r="IL86" s="26"/>
      <c r="IM86" s="26"/>
      <c r="IN86" s="26"/>
      <c r="IO86" s="26"/>
      <c r="IP86" s="26"/>
      <c r="IQ86" s="26"/>
      <c r="IR86" s="26"/>
      <c r="IS86" s="26"/>
      <c r="IT86" s="26"/>
      <c r="IU86" s="26"/>
      <c r="IV86" s="26"/>
      <c r="IW86" s="26"/>
      <c r="IX86" s="26"/>
      <c r="IY86" s="26"/>
      <c r="IZ86" s="26"/>
      <c r="JA86" s="26"/>
      <c r="JB86" s="26"/>
      <c r="JC86" s="26"/>
      <c r="JD86" s="26"/>
      <c r="JE86" s="26"/>
      <c r="JF86" s="26"/>
      <c r="JG86" s="26"/>
      <c r="JH86" s="26"/>
      <c r="JI86" s="26"/>
      <c r="JJ86" s="26"/>
      <c r="JK86" s="26"/>
      <c r="JL86" s="26"/>
      <c r="JM86" s="26"/>
      <c r="JN86" s="26"/>
      <c r="JO86" s="26"/>
      <c r="JP86" s="26"/>
      <c r="JQ86" s="26"/>
      <c r="JR86" s="26"/>
      <c r="JS86" s="26"/>
      <c r="JT86" s="26"/>
      <c r="JU86" s="26"/>
      <c r="JV86" s="26"/>
      <c r="JW86" s="26"/>
      <c r="JX86" s="26"/>
      <c r="JY86" s="26"/>
      <c r="JZ86" s="26"/>
      <c r="KA86" s="26"/>
      <c r="KB86" s="26"/>
      <c r="KC86" s="26"/>
      <c r="KD86" s="26"/>
      <c r="KE86" s="26"/>
      <c r="KF86" s="26"/>
      <c r="KG86" s="26"/>
      <c r="KH86" s="26"/>
      <c r="KI86" s="26"/>
      <c r="KJ86" s="26"/>
      <c r="KK86" s="26"/>
      <c r="KL86" s="26"/>
      <c r="KM86" s="26"/>
      <c r="KN86" s="26"/>
      <c r="KO86" s="26"/>
      <c r="KP86" s="26"/>
      <c r="KQ86" s="26"/>
      <c r="KR86" s="26"/>
      <c r="KS86" s="26"/>
      <c r="KT86" s="26"/>
      <c r="KU86" s="26"/>
      <c r="KV86" s="26"/>
      <c r="KW86" s="26"/>
      <c r="KX86" s="26"/>
      <c r="KY86" s="26"/>
      <c r="KZ86" s="26"/>
      <c r="LA86" s="26"/>
      <c r="LB86" s="26"/>
      <c r="LC86" s="26"/>
      <c r="LD86" s="26"/>
      <c r="LE86" s="26"/>
      <c r="LF86" s="26"/>
      <c r="LG86" s="26"/>
      <c r="LH86" s="26"/>
      <c r="LI86" s="26"/>
      <c r="LJ86" s="26"/>
      <c r="LK86" s="26"/>
      <c r="LL86" s="26"/>
      <c r="LM86" s="26"/>
      <c r="LN86" s="26"/>
      <c r="LO86" s="26"/>
      <c r="LP86" s="26"/>
      <c r="LQ86" s="26"/>
      <c r="LR86" s="26"/>
      <c r="LS86" s="26"/>
      <c r="LT86" s="26"/>
      <c r="LU86" s="26"/>
      <c r="LV86" s="26"/>
      <c r="LW86" s="26"/>
      <c r="LX86" s="26"/>
      <c r="LY86" s="26"/>
      <c r="LZ86" s="26"/>
      <c r="MA86" s="26"/>
      <c r="MB86" s="26"/>
      <c r="MC86" s="26"/>
      <c r="MD86" s="26"/>
    </row>
    <row r="87" spans="1:342" x14ac:dyDescent="0.25">
      <c r="A87" s="15"/>
      <c r="B87" s="19"/>
      <c r="C87" s="87"/>
      <c r="D87" s="88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  <c r="IX87" s="26"/>
      <c r="IY87" s="26"/>
      <c r="IZ87" s="26"/>
      <c r="JA87" s="26"/>
      <c r="JB87" s="26"/>
      <c r="JC87" s="26"/>
      <c r="JD87" s="26"/>
      <c r="JE87" s="26"/>
      <c r="JF87" s="26"/>
      <c r="JG87" s="26"/>
      <c r="JH87" s="26"/>
      <c r="JI87" s="26"/>
      <c r="JJ87" s="26"/>
      <c r="JK87" s="26"/>
      <c r="JL87" s="26"/>
      <c r="JM87" s="26"/>
      <c r="JN87" s="26"/>
      <c r="JO87" s="26"/>
      <c r="JP87" s="26"/>
      <c r="JQ87" s="26"/>
      <c r="JR87" s="26"/>
      <c r="JS87" s="26"/>
      <c r="JT87" s="26"/>
      <c r="JU87" s="26"/>
      <c r="JV87" s="26"/>
      <c r="JW87" s="26"/>
      <c r="JX87" s="26"/>
      <c r="JY87" s="26"/>
      <c r="JZ87" s="26"/>
      <c r="KA87" s="26"/>
      <c r="KB87" s="26"/>
      <c r="KC87" s="26"/>
      <c r="KD87" s="26"/>
      <c r="KE87" s="26"/>
      <c r="KF87" s="26"/>
      <c r="KG87" s="26"/>
      <c r="KH87" s="26"/>
      <c r="KI87" s="26"/>
      <c r="KJ87" s="26"/>
      <c r="KK87" s="26"/>
      <c r="KL87" s="26"/>
      <c r="KM87" s="26"/>
      <c r="KN87" s="26"/>
      <c r="KO87" s="26"/>
      <c r="KP87" s="26"/>
      <c r="KQ87" s="26"/>
      <c r="KR87" s="26"/>
      <c r="KS87" s="26"/>
      <c r="KT87" s="26"/>
      <c r="KU87" s="26"/>
      <c r="KV87" s="26"/>
      <c r="KW87" s="26"/>
      <c r="KX87" s="26"/>
      <c r="KY87" s="26"/>
      <c r="KZ87" s="26"/>
      <c r="LA87" s="26"/>
      <c r="LB87" s="26"/>
      <c r="LC87" s="26"/>
      <c r="LD87" s="26"/>
      <c r="LE87" s="26"/>
      <c r="LF87" s="26"/>
      <c r="LG87" s="26"/>
      <c r="LH87" s="26"/>
      <c r="LI87" s="26"/>
      <c r="LJ87" s="26"/>
      <c r="LK87" s="26"/>
      <c r="LL87" s="26"/>
      <c r="LM87" s="26"/>
      <c r="LN87" s="26"/>
      <c r="LO87" s="26"/>
      <c r="LP87" s="26"/>
      <c r="LQ87" s="26"/>
      <c r="LR87" s="26"/>
      <c r="LS87" s="26"/>
      <c r="LT87" s="26"/>
      <c r="LU87" s="26"/>
      <c r="LV87" s="26"/>
      <c r="LW87" s="26"/>
      <c r="LX87" s="26"/>
      <c r="LY87" s="26"/>
      <c r="LZ87" s="26"/>
      <c r="MA87" s="26"/>
      <c r="MB87" s="26"/>
      <c r="MC87" s="26"/>
      <c r="MD87" s="26"/>
    </row>
    <row r="88" spans="1:342" x14ac:dyDescent="0.25">
      <c r="A88" s="15"/>
      <c r="B88" s="19" t="s">
        <v>8</v>
      </c>
      <c r="C88" s="87"/>
      <c r="D88" s="88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  <c r="IX88" s="26"/>
      <c r="IY88" s="26"/>
      <c r="IZ88" s="26"/>
      <c r="JA88" s="26"/>
      <c r="JB88" s="26"/>
      <c r="JC88" s="26"/>
      <c r="JD88" s="26"/>
      <c r="JE88" s="26"/>
      <c r="JF88" s="26"/>
      <c r="JG88" s="26"/>
      <c r="JH88" s="26"/>
      <c r="JI88" s="26"/>
      <c r="JJ88" s="26"/>
      <c r="JK88" s="26"/>
      <c r="JL88" s="26"/>
      <c r="JM88" s="26"/>
      <c r="JN88" s="26"/>
      <c r="JO88" s="26"/>
      <c r="JP88" s="26"/>
      <c r="JQ88" s="26"/>
      <c r="JR88" s="26"/>
      <c r="JS88" s="26"/>
      <c r="JT88" s="26"/>
      <c r="JU88" s="26"/>
      <c r="JV88" s="26"/>
      <c r="JW88" s="26"/>
      <c r="JX88" s="26"/>
      <c r="JY88" s="26"/>
      <c r="JZ88" s="26"/>
      <c r="KA88" s="26"/>
      <c r="KB88" s="26"/>
      <c r="KC88" s="26"/>
      <c r="KD88" s="26"/>
      <c r="KE88" s="26"/>
      <c r="KF88" s="26"/>
      <c r="KG88" s="26"/>
      <c r="KH88" s="26"/>
      <c r="KI88" s="26"/>
      <c r="KJ88" s="26"/>
      <c r="KK88" s="26"/>
      <c r="KL88" s="26"/>
      <c r="KM88" s="26"/>
      <c r="KN88" s="26"/>
      <c r="KO88" s="26"/>
      <c r="KP88" s="26"/>
      <c r="KQ88" s="26"/>
      <c r="KR88" s="26"/>
      <c r="KS88" s="26"/>
      <c r="KT88" s="26"/>
      <c r="KU88" s="26"/>
      <c r="KV88" s="26"/>
      <c r="KW88" s="26"/>
      <c r="KX88" s="26"/>
      <c r="KY88" s="26"/>
      <c r="KZ88" s="26"/>
      <c r="LA88" s="26"/>
      <c r="LB88" s="26"/>
      <c r="LC88" s="26"/>
      <c r="LD88" s="26"/>
      <c r="LE88" s="26"/>
      <c r="LF88" s="26"/>
      <c r="LG88" s="26"/>
      <c r="LH88" s="26"/>
      <c r="LI88" s="26"/>
      <c r="LJ88" s="26"/>
      <c r="LK88" s="26"/>
      <c r="LL88" s="26"/>
      <c r="LM88" s="26"/>
      <c r="LN88" s="26"/>
      <c r="LO88" s="26"/>
      <c r="LP88" s="26"/>
      <c r="LQ88" s="26"/>
      <c r="LR88" s="26"/>
      <c r="LS88" s="26"/>
      <c r="LT88" s="26"/>
      <c r="LU88" s="26"/>
      <c r="LV88" s="26"/>
      <c r="LW88" s="26"/>
      <c r="LX88" s="26"/>
      <c r="LY88" s="26"/>
      <c r="LZ88" s="26"/>
      <c r="MA88" s="26"/>
      <c r="MB88" s="26"/>
      <c r="MC88" s="26"/>
      <c r="MD88" s="26"/>
    </row>
    <row r="89" spans="1:342" x14ac:dyDescent="0.25">
      <c r="A89" s="15"/>
      <c r="B89" s="19"/>
      <c r="C89" s="87"/>
      <c r="D89" s="88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  <c r="IX89" s="26"/>
      <c r="IY89" s="26"/>
      <c r="IZ89" s="26"/>
      <c r="JA89" s="26"/>
      <c r="JB89" s="26"/>
      <c r="JC89" s="26"/>
      <c r="JD89" s="26"/>
      <c r="JE89" s="26"/>
      <c r="JF89" s="26"/>
      <c r="JG89" s="26"/>
      <c r="JH89" s="26"/>
      <c r="JI89" s="26"/>
      <c r="JJ89" s="26"/>
      <c r="JK89" s="26"/>
      <c r="JL89" s="26"/>
      <c r="JM89" s="26"/>
      <c r="JN89" s="26"/>
      <c r="JO89" s="26"/>
      <c r="JP89" s="26"/>
      <c r="JQ89" s="26"/>
      <c r="JR89" s="26"/>
      <c r="JS89" s="26"/>
      <c r="JT89" s="26"/>
      <c r="JU89" s="26"/>
      <c r="JV89" s="26"/>
      <c r="JW89" s="26"/>
      <c r="JX89" s="26"/>
      <c r="JY89" s="26"/>
      <c r="JZ89" s="26"/>
      <c r="KA89" s="26"/>
      <c r="KB89" s="26"/>
      <c r="KC89" s="26"/>
      <c r="KD89" s="26"/>
      <c r="KE89" s="26"/>
      <c r="KF89" s="26"/>
      <c r="KG89" s="26"/>
      <c r="KH89" s="26"/>
      <c r="KI89" s="26"/>
      <c r="KJ89" s="26"/>
      <c r="KK89" s="26"/>
      <c r="KL89" s="26"/>
      <c r="KM89" s="26"/>
      <c r="KN89" s="26"/>
      <c r="KO89" s="26"/>
      <c r="KP89" s="26"/>
      <c r="KQ89" s="26"/>
      <c r="KR89" s="26"/>
      <c r="KS89" s="26"/>
      <c r="KT89" s="26"/>
      <c r="KU89" s="26"/>
      <c r="KV89" s="26"/>
      <c r="KW89" s="26"/>
      <c r="KX89" s="26"/>
      <c r="KY89" s="26"/>
      <c r="KZ89" s="26"/>
      <c r="LA89" s="26"/>
      <c r="LB89" s="26"/>
      <c r="LC89" s="26"/>
      <c r="LD89" s="26"/>
      <c r="LE89" s="26"/>
      <c r="LF89" s="26"/>
      <c r="LG89" s="26"/>
      <c r="LH89" s="26"/>
      <c r="LI89" s="26"/>
      <c r="LJ89" s="26"/>
      <c r="LK89" s="26"/>
      <c r="LL89" s="26"/>
      <c r="LM89" s="26"/>
      <c r="LN89" s="26"/>
      <c r="LO89" s="26"/>
      <c r="LP89" s="26"/>
      <c r="LQ89" s="26"/>
      <c r="LR89" s="26"/>
      <c r="LS89" s="26"/>
      <c r="LT89" s="26"/>
      <c r="LU89" s="26"/>
      <c r="LV89" s="26"/>
      <c r="LW89" s="26"/>
      <c r="LX89" s="26"/>
      <c r="LY89" s="26"/>
      <c r="LZ89" s="26"/>
      <c r="MA89" s="26"/>
      <c r="MB89" s="26"/>
      <c r="MC89" s="26"/>
      <c r="MD89" s="26"/>
    </row>
    <row r="90" spans="1:342" x14ac:dyDescent="0.25">
      <c r="A90" s="15"/>
      <c r="B90" s="19" t="s">
        <v>9</v>
      </c>
      <c r="C90" s="87"/>
      <c r="D90" s="88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  <c r="IX90" s="26"/>
      <c r="IY90" s="26"/>
      <c r="IZ90" s="26"/>
      <c r="JA90" s="26"/>
      <c r="JB90" s="26"/>
      <c r="JC90" s="26"/>
      <c r="JD90" s="26"/>
      <c r="JE90" s="26"/>
      <c r="JF90" s="26"/>
      <c r="JG90" s="26"/>
      <c r="JH90" s="26"/>
      <c r="JI90" s="26"/>
      <c r="JJ90" s="26"/>
      <c r="JK90" s="26"/>
      <c r="JL90" s="26"/>
      <c r="JM90" s="26"/>
      <c r="JN90" s="26"/>
      <c r="JO90" s="26"/>
      <c r="JP90" s="26"/>
      <c r="JQ90" s="26"/>
      <c r="JR90" s="26"/>
      <c r="JS90" s="26"/>
      <c r="JT90" s="26"/>
      <c r="JU90" s="26"/>
      <c r="JV90" s="26"/>
      <c r="JW90" s="26"/>
      <c r="JX90" s="26"/>
      <c r="JY90" s="26"/>
      <c r="JZ90" s="26"/>
      <c r="KA90" s="26"/>
      <c r="KB90" s="26"/>
      <c r="KC90" s="26"/>
      <c r="KD90" s="26"/>
      <c r="KE90" s="26"/>
      <c r="KF90" s="26"/>
      <c r="KG90" s="26"/>
      <c r="KH90" s="26"/>
      <c r="KI90" s="26"/>
      <c r="KJ90" s="26"/>
      <c r="KK90" s="26"/>
      <c r="KL90" s="26"/>
      <c r="KM90" s="26"/>
      <c r="KN90" s="26"/>
      <c r="KO90" s="26"/>
      <c r="KP90" s="26"/>
      <c r="KQ90" s="26"/>
      <c r="KR90" s="26"/>
      <c r="KS90" s="26"/>
      <c r="KT90" s="26"/>
      <c r="KU90" s="26"/>
      <c r="KV90" s="26"/>
      <c r="KW90" s="26"/>
      <c r="KX90" s="26"/>
      <c r="KY90" s="26"/>
      <c r="KZ90" s="26"/>
      <c r="LA90" s="26"/>
      <c r="LB90" s="26"/>
      <c r="LC90" s="26"/>
      <c r="LD90" s="26"/>
      <c r="LE90" s="26"/>
      <c r="LF90" s="26"/>
      <c r="LG90" s="26"/>
      <c r="LH90" s="26"/>
      <c r="LI90" s="26"/>
      <c r="LJ90" s="26"/>
      <c r="LK90" s="26"/>
      <c r="LL90" s="26"/>
      <c r="LM90" s="26"/>
      <c r="LN90" s="26"/>
      <c r="LO90" s="26"/>
      <c r="LP90" s="26"/>
      <c r="LQ90" s="26"/>
      <c r="LR90" s="26"/>
      <c r="LS90" s="26"/>
      <c r="LT90" s="26"/>
      <c r="LU90" s="26"/>
      <c r="LV90" s="26"/>
      <c r="LW90" s="26"/>
      <c r="LX90" s="26"/>
      <c r="LY90" s="26"/>
      <c r="LZ90" s="26"/>
      <c r="MA90" s="26"/>
      <c r="MB90" s="26"/>
      <c r="MC90" s="26"/>
      <c r="MD90" s="26"/>
    </row>
    <row r="91" spans="1:342" x14ac:dyDescent="0.25">
      <c r="A91" s="15"/>
      <c r="B91" s="19"/>
      <c r="C91" s="87"/>
      <c r="D91" s="88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  <c r="IX91" s="26"/>
      <c r="IY91" s="26"/>
      <c r="IZ91" s="26"/>
      <c r="JA91" s="26"/>
      <c r="JB91" s="26"/>
      <c r="JC91" s="26"/>
      <c r="JD91" s="26"/>
      <c r="JE91" s="26"/>
      <c r="JF91" s="26"/>
      <c r="JG91" s="26"/>
      <c r="JH91" s="26"/>
      <c r="JI91" s="26"/>
      <c r="JJ91" s="26"/>
      <c r="JK91" s="26"/>
      <c r="JL91" s="26"/>
      <c r="JM91" s="26"/>
      <c r="JN91" s="26"/>
      <c r="JO91" s="26"/>
      <c r="JP91" s="26"/>
      <c r="JQ91" s="26"/>
      <c r="JR91" s="26"/>
      <c r="JS91" s="26"/>
      <c r="JT91" s="26"/>
      <c r="JU91" s="26"/>
      <c r="JV91" s="26"/>
      <c r="JW91" s="26"/>
      <c r="JX91" s="26"/>
      <c r="JY91" s="26"/>
      <c r="JZ91" s="26"/>
      <c r="KA91" s="26"/>
      <c r="KB91" s="26"/>
      <c r="KC91" s="26"/>
      <c r="KD91" s="26"/>
      <c r="KE91" s="26"/>
      <c r="KF91" s="26"/>
      <c r="KG91" s="26"/>
      <c r="KH91" s="26"/>
      <c r="KI91" s="26"/>
      <c r="KJ91" s="26"/>
      <c r="KK91" s="26"/>
      <c r="KL91" s="26"/>
      <c r="KM91" s="26"/>
      <c r="KN91" s="26"/>
      <c r="KO91" s="26"/>
      <c r="KP91" s="26"/>
      <c r="KQ91" s="26"/>
      <c r="KR91" s="26"/>
      <c r="KS91" s="26"/>
      <c r="KT91" s="26"/>
      <c r="KU91" s="26"/>
      <c r="KV91" s="26"/>
      <c r="KW91" s="26"/>
      <c r="KX91" s="26"/>
      <c r="KY91" s="26"/>
      <c r="KZ91" s="26"/>
      <c r="LA91" s="26"/>
      <c r="LB91" s="26"/>
      <c r="LC91" s="26"/>
      <c r="LD91" s="26"/>
      <c r="LE91" s="26"/>
      <c r="LF91" s="26"/>
      <c r="LG91" s="26"/>
      <c r="LH91" s="26"/>
      <c r="LI91" s="26"/>
      <c r="LJ91" s="26"/>
      <c r="LK91" s="26"/>
      <c r="LL91" s="26"/>
      <c r="LM91" s="26"/>
      <c r="LN91" s="26"/>
      <c r="LO91" s="26"/>
      <c r="LP91" s="26"/>
      <c r="LQ91" s="26"/>
      <c r="LR91" s="26"/>
      <c r="LS91" s="26"/>
      <c r="LT91" s="26"/>
      <c r="LU91" s="26"/>
      <c r="LV91" s="26"/>
      <c r="LW91" s="26"/>
      <c r="LX91" s="26"/>
      <c r="LY91" s="26"/>
      <c r="LZ91" s="26"/>
      <c r="MA91" s="26"/>
      <c r="MB91" s="26"/>
      <c r="MC91" s="26"/>
      <c r="MD91" s="26"/>
    </row>
    <row r="92" spans="1:342" x14ac:dyDescent="0.25">
      <c r="A92" s="15"/>
      <c r="B92" s="19" t="s">
        <v>10</v>
      </c>
      <c r="C92" s="87"/>
      <c r="D92" s="88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  <c r="IX92" s="26"/>
      <c r="IY92" s="26"/>
      <c r="IZ92" s="26"/>
      <c r="JA92" s="26"/>
      <c r="JB92" s="26"/>
      <c r="JC92" s="26"/>
      <c r="JD92" s="26"/>
      <c r="JE92" s="26"/>
      <c r="JF92" s="26"/>
      <c r="JG92" s="26"/>
      <c r="JH92" s="26"/>
      <c r="JI92" s="26"/>
      <c r="JJ92" s="26"/>
      <c r="JK92" s="26"/>
      <c r="JL92" s="26"/>
      <c r="JM92" s="26"/>
      <c r="JN92" s="26"/>
      <c r="JO92" s="26"/>
      <c r="JP92" s="26"/>
      <c r="JQ92" s="26"/>
      <c r="JR92" s="26"/>
      <c r="JS92" s="26"/>
      <c r="JT92" s="26"/>
      <c r="JU92" s="26"/>
      <c r="JV92" s="26"/>
      <c r="JW92" s="26"/>
      <c r="JX92" s="26"/>
      <c r="JY92" s="26"/>
      <c r="JZ92" s="26"/>
      <c r="KA92" s="26"/>
      <c r="KB92" s="26"/>
      <c r="KC92" s="26"/>
      <c r="KD92" s="26"/>
      <c r="KE92" s="26"/>
      <c r="KF92" s="26"/>
      <c r="KG92" s="26"/>
      <c r="KH92" s="26"/>
      <c r="KI92" s="26"/>
      <c r="KJ92" s="26"/>
      <c r="KK92" s="26"/>
      <c r="KL92" s="26"/>
      <c r="KM92" s="26"/>
      <c r="KN92" s="26"/>
      <c r="KO92" s="26"/>
      <c r="KP92" s="26"/>
      <c r="KQ92" s="26"/>
      <c r="KR92" s="26"/>
      <c r="KS92" s="26"/>
      <c r="KT92" s="26"/>
      <c r="KU92" s="26"/>
      <c r="KV92" s="26"/>
      <c r="KW92" s="26"/>
      <c r="KX92" s="26"/>
      <c r="KY92" s="26"/>
      <c r="KZ92" s="26"/>
      <c r="LA92" s="26"/>
      <c r="LB92" s="26"/>
      <c r="LC92" s="26"/>
      <c r="LD92" s="26"/>
      <c r="LE92" s="26"/>
      <c r="LF92" s="26"/>
      <c r="LG92" s="26"/>
      <c r="LH92" s="26"/>
      <c r="LI92" s="26"/>
      <c r="LJ92" s="26"/>
      <c r="LK92" s="26"/>
      <c r="LL92" s="26"/>
      <c r="LM92" s="26"/>
      <c r="LN92" s="26"/>
      <c r="LO92" s="26"/>
      <c r="LP92" s="26"/>
      <c r="LQ92" s="26"/>
      <c r="LR92" s="26"/>
      <c r="LS92" s="26"/>
      <c r="LT92" s="26"/>
      <c r="LU92" s="26"/>
      <c r="LV92" s="26"/>
      <c r="LW92" s="26"/>
      <c r="LX92" s="26"/>
      <c r="LY92" s="26"/>
      <c r="LZ92" s="26"/>
      <c r="MA92" s="26"/>
      <c r="MB92" s="26"/>
      <c r="MC92" s="26"/>
      <c r="MD92" s="26"/>
    </row>
    <row r="93" spans="1:342" x14ac:dyDescent="0.25">
      <c r="A93" s="15"/>
      <c r="B93" s="19"/>
      <c r="C93" s="87"/>
      <c r="D93" s="88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  <c r="IX93" s="26"/>
      <c r="IY93" s="26"/>
      <c r="IZ93" s="26"/>
      <c r="JA93" s="26"/>
      <c r="JB93" s="26"/>
      <c r="JC93" s="26"/>
      <c r="JD93" s="26"/>
      <c r="JE93" s="26"/>
      <c r="JF93" s="26"/>
      <c r="JG93" s="26"/>
      <c r="JH93" s="26"/>
      <c r="JI93" s="26"/>
      <c r="JJ93" s="26"/>
      <c r="JK93" s="26"/>
      <c r="JL93" s="26"/>
      <c r="JM93" s="26"/>
      <c r="JN93" s="26"/>
      <c r="JO93" s="26"/>
      <c r="JP93" s="26"/>
      <c r="JQ93" s="26"/>
      <c r="JR93" s="26"/>
      <c r="JS93" s="26"/>
      <c r="JT93" s="26"/>
      <c r="JU93" s="26"/>
      <c r="JV93" s="26"/>
      <c r="JW93" s="26"/>
      <c r="JX93" s="26"/>
      <c r="JY93" s="26"/>
      <c r="JZ93" s="26"/>
      <c r="KA93" s="26"/>
      <c r="KB93" s="26"/>
      <c r="KC93" s="26"/>
      <c r="KD93" s="26"/>
      <c r="KE93" s="26"/>
      <c r="KF93" s="26"/>
      <c r="KG93" s="26"/>
      <c r="KH93" s="26"/>
      <c r="KI93" s="26"/>
      <c r="KJ93" s="26"/>
      <c r="KK93" s="26"/>
      <c r="KL93" s="26"/>
      <c r="KM93" s="26"/>
      <c r="KN93" s="26"/>
      <c r="KO93" s="26"/>
      <c r="KP93" s="26"/>
      <c r="KQ93" s="26"/>
      <c r="KR93" s="26"/>
      <c r="KS93" s="26"/>
      <c r="KT93" s="26"/>
      <c r="KU93" s="26"/>
      <c r="KV93" s="26"/>
      <c r="KW93" s="26"/>
      <c r="KX93" s="26"/>
      <c r="KY93" s="26"/>
      <c r="KZ93" s="26"/>
      <c r="LA93" s="26"/>
      <c r="LB93" s="26"/>
      <c r="LC93" s="26"/>
      <c r="LD93" s="26"/>
      <c r="LE93" s="26"/>
      <c r="LF93" s="26"/>
      <c r="LG93" s="26"/>
      <c r="LH93" s="26"/>
      <c r="LI93" s="26"/>
      <c r="LJ93" s="26"/>
      <c r="LK93" s="26"/>
      <c r="LL93" s="26"/>
      <c r="LM93" s="26"/>
      <c r="LN93" s="26"/>
      <c r="LO93" s="26"/>
      <c r="LP93" s="26"/>
      <c r="LQ93" s="26"/>
      <c r="LR93" s="26"/>
      <c r="LS93" s="26"/>
      <c r="LT93" s="26"/>
      <c r="LU93" s="26"/>
      <c r="LV93" s="26"/>
      <c r="LW93" s="26"/>
      <c r="LX93" s="26"/>
      <c r="LY93" s="26"/>
      <c r="LZ93" s="26"/>
      <c r="MA93" s="26"/>
      <c r="MB93" s="26"/>
      <c r="MC93" s="26"/>
      <c r="MD93" s="26"/>
    </row>
    <row r="94" spans="1:342" x14ac:dyDescent="0.25">
      <c r="A94" s="15"/>
      <c r="B94" s="19" t="s">
        <v>11</v>
      </c>
      <c r="C94" s="87"/>
      <c r="D94" s="88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  <c r="IX94" s="26"/>
      <c r="IY94" s="26"/>
      <c r="IZ94" s="26"/>
      <c r="JA94" s="26"/>
      <c r="JB94" s="26"/>
      <c r="JC94" s="26"/>
      <c r="JD94" s="26"/>
      <c r="JE94" s="26"/>
      <c r="JF94" s="26"/>
      <c r="JG94" s="26"/>
      <c r="JH94" s="26"/>
      <c r="JI94" s="26"/>
      <c r="JJ94" s="26"/>
      <c r="JK94" s="26"/>
      <c r="JL94" s="26"/>
      <c r="JM94" s="26"/>
      <c r="JN94" s="26"/>
      <c r="JO94" s="26"/>
      <c r="JP94" s="26"/>
      <c r="JQ94" s="26"/>
      <c r="JR94" s="26"/>
      <c r="JS94" s="26"/>
      <c r="JT94" s="26"/>
      <c r="JU94" s="26"/>
      <c r="JV94" s="26"/>
      <c r="JW94" s="26"/>
      <c r="JX94" s="26"/>
      <c r="JY94" s="26"/>
      <c r="JZ94" s="26"/>
      <c r="KA94" s="26"/>
      <c r="KB94" s="26"/>
      <c r="KC94" s="26"/>
      <c r="KD94" s="26"/>
      <c r="KE94" s="26"/>
      <c r="KF94" s="26"/>
      <c r="KG94" s="26"/>
      <c r="KH94" s="26"/>
      <c r="KI94" s="26"/>
      <c r="KJ94" s="26"/>
      <c r="KK94" s="26"/>
      <c r="KL94" s="26"/>
      <c r="KM94" s="26"/>
      <c r="KN94" s="26"/>
      <c r="KO94" s="26"/>
      <c r="KP94" s="26"/>
      <c r="KQ94" s="26"/>
      <c r="KR94" s="26"/>
      <c r="KS94" s="26"/>
      <c r="KT94" s="26"/>
      <c r="KU94" s="26"/>
      <c r="KV94" s="26"/>
      <c r="KW94" s="26"/>
      <c r="KX94" s="26"/>
      <c r="KY94" s="26"/>
      <c r="KZ94" s="26"/>
      <c r="LA94" s="26"/>
      <c r="LB94" s="26"/>
      <c r="LC94" s="26"/>
      <c r="LD94" s="26"/>
      <c r="LE94" s="26"/>
      <c r="LF94" s="26"/>
      <c r="LG94" s="26"/>
      <c r="LH94" s="26"/>
      <c r="LI94" s="26"/>
      <c r="LJ94" s="26"/>
      <c r="LK94" s="26"/>
      <c r="LL94" s="26"/>
      <c r="LM94" s="26"/>
      <c r="LN94" s="26"/>
      <c r="LO94" s="26"/>
      <c r="LP94" s="26"/>
      <c r="LQ94" s="26"/>
      <c r="LR94" s="26"/>
      <c r="LS94" s="26"/>
      <c r="LT94" s="26"/>
      <c r="LU94" s="26"/>
      <c r="LV94" s="26"/>
      <c r="LW94" s="26"/>
      <c r="LX94" s="26"/>
      <c r="LY94" s="26"/>
      <c r="LZ94" s="26"/>
      <c r="MA94" s="26"/>
      <c r="MB94" s="26"/>
      <c r="MC94" s="26"/>
      <c r="MD94" s="26"/>
    </row>
    <row r="95" spans="1:342" x14ac:dyDescent="0.25">
      <c r="A95" s="15"/>
      <c r="B95" s="19"/>
      <c r="C95" s="87"/>
      <c r="D95" s="88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  <c r="IX95" s="26"/>
      <c r="IY95" s="26"/>
      <c r="IZ95" s="26"/>
      <c r="JA95" s="26"/>
      <c r="JB95" s="26"/>
      <c r="JC95" s="26"/>
      <c r="JD95" s="26"/>
      <c r="JE95" s="26"/>
      <c r="JF95" s="26"/>
      <c r="JG95" s="26"/>
      <c r="JH95" s="26"/>
      <c r="JI95" s="26"/>
      <c r="JJ95" s="26"/>
      <c r="JK95" s="26"/>
      <c r="JL95" s="26"/>
      <c r="JM95" s="26"/>
      <c r="JN95" s="26"/>
      <c r="JO95" s="26"/>
      <c r="JP95" s="26"/>
      <c r="JQ95" s="26"/>
      <c r="JR95" s="26"/>
      <c r="JS95" s="26"/>
      <c r="JT95" s="26"/>
      <c r="JU95" s="26"/>
      <c r="JV95" s="26"/>
      <c r="JW95" s="26"/>
      <c r="JX95" s="26"/>
      <c r="JY95" s="26"/>
      <c r="JZ95" s="26"/>
      <c r="KA95" s="26"/>
      <c r="KB95" s="26"/>
      <c r="KC95" s="26"/>
      <c r="KD95" s="26"/>
      <c r="KE95" s="26"/>
      <c r="KF95" s="26"/>
      <c r="KG95" s="26"/>
      <c r="KH95" s="26"/>
      <c r="KI95" s="26"/>
      <c r="KJ95" s="26"/>
      <c r="KK95" s="26"/>
      <c r="KL95" s="26"/>
      <c r="KM95" s="26"/>
      <c r="KN95" s="26"/>
      <c r="KO95" s="26"/>
      <c r="KP95" s="26"/>
      <c r="KQ95" s="26"/>
      <c r="KR95" s="26"/>
      <c r="KS95" s="26"/>
      <c r="KT95" s="26"/>
      <c r="KU95" s="26"/>
      <c r="KV95" s="26"/>
      <c r="KW95" s="26"/>
      <c r="KX95" s="26"/>
      <c r="KY95" s="26"/>
      <c r="KZ95" s="26"/>
      <c r="LA95" s="26"/>
      <c r="LB95" s="26"/>
      <c r="LC95" s="26"/>
      <c r="LD95" s="26"/>
      <c r="LE95" s="26"/>
      <c r="LF95" s="26"/>
      <c r="LG95" s="26"/>
      <c r="LH95" s="26"/>
      <c r="LI95" s="26"/>
      <c r="LJ95" s="26"/>
      <c r="LK95" s="26"/>
      <c r="LL95" s="26"/>
      <c r="LM95" s="26"/>
      <c r="LN95" s="26"/>
      <c r="LO95" s="26"/>
      <c r="LP95" s="26"/>
      <c r="LQ95" s="26"/>
      <c r="LR95" s="26"/>
      <c r="LS95" s="26"/>
      <c r="LT95" s="26"/>
      <c r="LU95" s="26"/>
      <c r="LV95" s="26"/>
      <c r="LW95" s="26"/>
      <c r="LX95" s="26"/>
      <c r="LY95" s="26"/>
      <c r="LZ95" s="26"/>
      <c r="MA95" s="26"/>
      <c r="MB95" s="26"/>
      <c r="MC95" s="26"/>
      <c r="MD95" s="26"/>
    </row>
    <row r="96" spans="1:342" x14ac:dyDescent="0.25">
      <c r="A96" s="15"/>
      <c r="B96" s="20" t="s">
        <v>12</v>
      </c>
      <c r="C96" s="87"/>
      <c r="D96" s="88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  <c r="IX96" s="26"/>
      <c r="IY96" s="26"/>
      <c r="IZ96" s="26"/>
      <c r="JA96" s="26"/>
      <c r="JB96" s="26"/>
      <c r="JC96" s="26"/>
      <c r="JD96" s="26"/>
      <c r="JE96" s="26"/>
      <c r="JF96" s="26"/>
      <c r="JG96" s="26"/>
      <c r="JH96" s="26"/>
      <c r="JI96" s="26"/>
      <c r="JJ96" s="26"/>
      <c r="JK96" s="26"/>
      <c r="JL96" s="26"/>
      <c r="JM96" s="26"/>
      <c r="JN96" s="26"/>
      <c r="JO96" s="26"/>
      <c r="JP96" s="26"/>
      <c r="JQ96" s="26"/>
      <c r="JR96" s="26"/>
      <c r="JS96" s="26"/>
      <c r="JT96" s="26"/>
      <c r="JU96" s="26"/>
      <c r="JV96" s="26"/>
      <c r="JW96" s="26"/>
      <c r="JX96" s="26"/>
      <c r="JY96" s="26"/>
      <c r="JZ96" s="26"/>
      <c r="KA96" s="26"/>
      <c r="KB96" s="26"/>
      <c r="KC96" s="26"/>
      <c r="KD96" s="26"/>
      <c r="KE96" s="26"/>
      <c r="KF96" s="26"/>
      <c r="KG96" s="26"/>
      <c r="KH96" s="26"/>
      <c r="KI96" s="26"/>
      <c r="KJ96" s="26"/>
      <c r="KK96" s="26"/>
      <c r="KL96" s="26"/>
      <c r="KM96" s="26"/>
      <c r="KN96" s="26"/>
      <c r="KO96" s="26"/>
      <c r="KP96" s="26"/>
      <c r="KQ96" s="26"/>
      <c r="KR96" s="26"/>
      <c r="KS96" s="26"/>
      <c r="KT96" s="26"/>
      <c r="KU96" s="26"/>
      <c r="KV96" s="26"/>
      <c r="KW96" s="26"/>
      <c r="KX96" s="26"/>
      <c r="KY96" s="26"/>
      <c r="KZ96" s="26"/>
      <c r="LA96" s="26"/>
      <c r="LB96" s="26"/>
      <c r="LC96" s="26"/>
      <c r="LD96" s="26"/>
      <c r="LE96" s="26"/>
      <c r="LF96" s="26"/>
      <c r="LG96" s="26"/>
      <c r="LH96" s="26"/>
      <c r="LI96" s="26"/>
      <c r="LJ96" s="26"/>
      <c r="LK96" s="26"/>
      <c r="LL96" s="26"/>
      <c r="LM96" s="26"/>
      <c r="LN96" s="26"/>
      <c r="LO96" s="26"/>
      <c r="LP96" s="26"/>
      <c r="LQ96" s="26"/>
      <c r="LR96" s="26"/>
      <c r="LS96" s="26"/>
      <c r="LT96" s="26"/>
      <c r="LU96" s="26"/>
      <c r="LV96" s="26"/>
      <c r="LW96" s="26"/>
      <c r="LX96" s="26"/>
      <c r="LY96" s="26"/>
      <c r="LZ96" s="26"/>
      <c r="MA96" s="26"/>
      <c r="MB96" s="26"/>
      <c r="MC96" s="26"/>
      <c r="MD96" s="26"/>
    </row>
    <row r="97" spans="1:342" x14ac:dyDescent="0.25">
      <c r="A97" s="15"/>
      <c r="B97" s="21"/>
      <c r="C97" s="87"/>
      <c r="D97" s="88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  <c r="KI97" s="26"/>
      <c r="KJ97" s="26"/>
      <c r="KK97" s="26"/>
      <c r="KL97" s="26"/>
      <c r="KM97" s="26"/>
      <c r="KN97" s="26"/>
      <c r="KO97" s="26"/>
      <c r="KP97" s="26"/>
      <c r="KQ97" s="26"/>
      <c r="KR97" s="26"/>
      <c r="KS97" s="26"/>
      <c r="KT97" s="26"/>
      <c r="KU97" s="26"/>
      <c r="KV97" s="26"/>
      <c r="KW97" s="26"/>
      <c r="KX97" s="26"/>
      <c r="KY97" s="26"/>
      <c r="KZ97" s="26"/>
      <c r="LA97" s="26"/>
      <c r="LB97" s="26"/>
      <c r="LC97" s="26"/>
      <c r="LD97" s="26"/>
      <c r="LE97" s="26"/>
      <c r="LF97" s="26"/>
      <c r="LG97" s="26"/>
      <c r="LH97" s="26"/>
      <c r="LI97" s="26"/>
      <c r="LJ97" s="26"/>
      <c r="LK97" s="26"/>
      <c r="LL97" s="26"/>
      <c r="LM97" s="26"/>
      <c r="LN97" s="26"/>
      <c r="LO97" s="26"/>
      <c r="LP97" s="26"/>
      <c r="LQ97" s="26"/>
      <c r="LR97" s="26"/>
      <c r="LS97" s="26"/>
      <c r="LT97" s="26"/>
      <c r="LU97" s="26"/>
      <c r="LV97" s="26"/>
      <c r="LW97" s="26"/>
      <c r="LX97" s="26"/>
      <c r="LY97" s="26"/>
      <c r="LZ97" s="26"/>
      <c r="MA97" s="26"/>
      <c r="MB97" s="26"/>
      <c r="MC97" s="26"/>
      <c r="MD97" s="26"/>
    </row>
    <row r="98" spans="1:342" ht="13" x14ac:dyDescent="0.3">
      <c r="A98" s="45">
        <f>A2+4</f>
        <v>2015</v>
      </c>
      <c r="B98" s="19" t="s">
        <v>13</v>
      </c>
      <c r="C98" s="87"/>
      <c r="D98" s="88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  <c r="IX98" s="26"/>
      <c r="IY98" s="26"/>
      <c r="IZ98" s="26"/>
      <c r="JA98" s="26"/>
      <c r="JB98" s="26"/>
      <c r="JC98" s="26"/>
      <c r="JD98" s="26"/>
      <c r="JE98" s="26"/>
      <c r="JF98" s="26"/>
      <c r="JG98" s="26"/>
      <c r="JH98" s="26"/>
      <c r="JI98" s="26"/>
      <c r="JJ98" s="26"/>
      <c r="JK98" s="26"/>
      <c r="JL98" s="26"/>
      <c r="JM98" s="26"/>
      <c r="JN98" s="26"/>
      <c r="JO98" s="26"/>
      <c r="JP98" s="26"/>
      <c r="JQ98" s="26"/>
      <c r="JR98" s="26"/>
      <c r="JS98" s="26"/>
      <c r="JT98" s="26"/>
      <c r="JU98" s="26"/>
      <c r="JV98" s="26"/>
      <c r="JW98" s="26"/>
      <c r="JX98" s="26"/>
      <c r="JY98" s="26"/>
      <c r="JZ98" s="26"/>
      <c r="KA98" s="26"/>
      <c r="KB98" s="26"/>
      <c r="KC98" s="26"/>
      <c r="KD98" s="26"/>
      <c r="KE98" s="26"/>
      <c r="KF98" s="26"/>
      <c r="KG98" s="26"/>
      <c r="KH98" s="26"/>
      <c r="KI98" s="26"/>
      <c r="KJ98" s="26"/>
      <c r="KK98" s="26"/>
      <c r="KL98" s="26"/>
      <c r="KM98" s="26"/>
      <c r="KN98" s="26"/>
      <c r="KO98" s="26"/>
      <c r="KP98" s="26"/>
      <c r="KQ98" s="26"/>
      <c r="KR98" s="26"/>
      <c r="KS98" s="26"/>
      <c r="KT98" s="26"/>
      <c r="KU98" s="26"/>
      <c r="KV98" s="26"/>
      <c r="KW98" s="26"/>
      <c r="KX98" s="26"/>
      <c r="KY98" s="26"/>
      <c r="KZ98" s="26"/>
      <c r="LA98" s="26"/>
      <c r="LB98" s="26"/>
      <c r="LC98" s="26"/>
      <c r="LD98" s="26"/>
      <c r="LE98" s="26"/>
      <c r="LF98" s="26"/>
      <c r="LG98" s="26"/>
      <c r="LH98" s="26"/>
      <c r="LI98" s="26"/>
      <c r="LJ98" s="26"/>
      <c r="LK98" s="26"/>
      <c r="LL98" s="26"/>
      <c r="LM98" s="26"/>
      <c r="LN98" s="26"/>
      <c r="LO98" s="26"/>
      <c r="LP98" s="26"/>
      <c r="LQ98" s="26"/>
      <c r="LR98" s="26"/>
      <c r="LS98" s="26"/>
      <c r="LT98" s="26"/>
      <c r="LU98" s="26"/>
      <c r="LV98" s="26"/>
      <c r="LW98" s="26"/>
      <c r="LX98" s="26"/>
      <c r="LY98" s="26"/>
      <c r="LZ98" s="26"/>
      <c r="MA98" s="26"/>
      <c r="MB98" s="26"/>
      <c r="MC98" s="26"/>
      <c r="MD98" s="26"/>
    </row>
    <row r="99" spans="1:342" x14ac:dyDescent="0.25">
      <c r="A99" s="15"/>
      <c r="B99" s="19"/>
      <c r="C99" s="87"/>
      <c r="D99" s="88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  <c r="IX99" s="26"/>
      <c r="IY99" s="26"/>
      <c r="IZ99" s="26"/>
      <c r="JA99" s="26"/>
      <c r="JB99" s="26"/>
      <c r="JC99" s="26"/>
      <c r="JD99" s="26"/>
      <c r="JE99" s="26"/>
      <c r="JF99" s="26"/>
      <c r="JG99" s="26"/>
      <c r="JH99" s="26"/>
      <c r="JI99" s="26"/>
      <c r="JJ99" s="26"/>
      <c r="JK99" s="26"/>
      <c r="JL99" s="26"/>
      <c r="JM99" s="26"/>
      <c r="JN99" s="26"/>
      <c r="JO99" s="26"/>
      <c r="JP99" s="26"/>
      <c r="JQ99" s="26"/>
      <c r="JR99" s="26"/>
      <c r="JS99" s="26"/>
      <c r="JT99" s="26"/>
      <c r="JU99" s="26"/>
      <c r="JV99" s="26"/>
      <c r="JW99" s="26"/>
      <c r="JX99" s="26"/>
      <c r="JY99" s="26"/>
      <c r="JZ99" s="26"/>
      <c r="KA99" s="26"/>
      <c r="KB99" s="26"/>
      <c r="KC99" s="26"/>
      <c r="KD99" s="26"/>
      <c r="KE99" s="26"/>
      <c r="KF99" s="26"/>
      <c r="KG99" s="26"/>
      <c r="KH99" s="26"/>
      <c r="KI99" s="26"/>
      <c r="KJ99" s="26"/>
      <c r="KK99" s="26"/>
      <c r="KL99" s="26"/>
      <c r="KM99" s="26"/>
      <c r="KN99" s="26"/>
      <c r="KO99" s="26"/>
      <c r="KP99" s="26"/>
      <c r="KQ99" s="26"/>
      <c r="KR99" s="26"/>
      <c r="KS99" s="26"/>
      <c r="KT99" s="26"/>
      <c r="KU99" s="26"/>
      <c r="KV99" s="26"/>
      <c r="KW99" s="26"/>
      <c r="KX99" s="26"/>
      <c r="KY99" s="26"/>
      <c r="KZ99" s="26"/>
      <c r="LA99" s="26"/>
      <c r="LB99" s="26"/>
      <c r="LC99" s="26"/>
      <c r="LD99" s="26"/>
      <c r="LE99" s="26"/>
      <c r="LF99" s="26"/>
      <c r="LG99" s="26"/>
      <c r="LH99" s="26"/>
      <c r="LI99" s="26"/>
      <c r="LJ99" s="26"/>
      <c r="LK99" s="26"/>
      <c r="LL99" s="26"/>
      <c r="LM99" s="26"/>
      <c r="LN99" s="26"/>
      <c r="LO99" s="26"/>
      <c r="LP99" s="26"/>
      <c r="LQ99" s="26"/>
      <c r="LR99" s="26"/>
      <c r="LS99" s="26"/>
      <c r="LT99" s="26"/>
      <c r="LU99" s="26"/>
      <c r="LV99" s="26"/>
      <c r="LW99" s="26"/>
      <c r="LX99" s="26"/>
      <c r="LY99" s="26"/>
      <c r="LZ99" s="26"/>
      <c r="MA99" s="26"/>
      <c r="MB99" s="26"/>
      <c r="MC99" s="26"/>
      <c r="MD99" s="26"/>
    </row>
    <row r="100" spans="1:342" x14ac:dyDescent="0.25">
      <c r="A100" s="15"/>
      <c r="B100" s="19" t="s">
        <v>2</v>
      </c>
      <c r="C100" s="87"/>
      <c r="D100" s="88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  <c r="IX100" s="26"/>
      <c r="IY100" s="26"/>
      <c r="IZ100" s="26"/>
      <c r="JA100" s="26"/>
      <c r="JB100" s="26"/>
      <c r="JC100" s="26"/>
      <c r="JD100" s="26"/>
      <c r="JE100" s="26"/>
      <c r="JF100" s="26"/>
      <c r="JG100" s="26"/>
      <c r="JH100" s="26"/>
      <c r="JI100" s="26"/>
      <c r="JJ100" s="26"/>
      <c r="JK100" s="26"/>
      <c r="JL100" s="26"/>
      <c r="JM100" s="26"/>
      <c r="JN100" s="26"/>
      <c r="JO100" s="26"/>
      <c r="JP100" s="26"/>
      <c r="JQ100" s="26"/>
      <c r="JR100" s="26"/>
      <c r="JS100" s="26"/>
      <c r="JT100" s="26"/>
      <c r="JU100" s="26"/>
      <c r="JV100" s="26"/>
      <c r="JW100" s="26"/>
      <c r="JX100" s="26"/>
      <c r="JY100" s="26"/>
      <c r="JZ100" s="26"/>
      <c r="KA100" s="26"/>
      <c r="KB100" s="26"/>
      <c r="KC100" s="26"/>
      <c r="KD100" s="26"/>
      <c r="KE100" s="26"/>
      <c r="KF100" s="26"/>
      <c r="KG100" s="26"/>
      <c r="KH100" s="26"/>
      <c r="KI100" s="26"/>
      <c r="KJ100" s="26"/>
      <c r="KK100" s="26"/>
      <c r="KL100" s="26"/>
      <c r="KM100" s="26"/>
      <c r="KN100" s="26"/>
      <c r="KO100" s="26"/>
      <c r="KP100" s="26"/>
      <c r="KQ100" s="26"/>
      <c r="KR100" s="26"/>
      <c r="KS100" s="26"/>
      <c r="KT100" s="26"/>
      <c r="KU100" s="26"/>
      <c r="KV100" s="26"/>
      <c r="KW100" s="26"/>
      <c r="KX100" s="26"/>
      <c r="KY100" s="26"/>
      <c r="KZ100" s="26"/>
      <c r="LA100" s="26"/>
      <c r="LB100" s="26"/>
      <c r="LC100" s="26"/>
      <c r="LD100" s="26"/>
      <c r="LE100" s="26"/>
      <c r="LF100" s="26"/>
      <c r="LG100" s="26"/>
      <c r="LH100" s="26"/>
      <c r="LI100" s="26"/>
      <c r="LJ100" s="26"/>
      <c r="LK100" s="26"/>
      <c r="LL100" s="26"/>
      <c r="LM100" s="26"/>
      <c r="LN100" s="26"/>
      <c r="LO100" s="26"/>
      <c r="LP100" s="26"/>
      <c r="LQ100" s="26"/>
      <c r="LR100" s="26"/>
      <c r="LS100" s="26"/>
      <c r="LT100" s="26"/>
      <c r="LU100" s="26"/>
      <c r="LV100" s="26"/>
      <c r="LW100" s="26"/>
      <c r="LX100" s="26"/>
      <c r="LY100" s="26"/>
      <c r="LZ100" s="26"/>
      <c r="MA100" s="26"/>
      <c r="MB100" s="26"/>
      <c r="MC100" s="26"/>
      <c r="MD100" s="26"/>
    </row>
    <row r="101" spans="1:342" x14ac:dyDescent="0.25">
      <c r="A101" s="15"/>
      <c r="B101" s="19"/>
      <c r="C101" s="87"/>
      <c r="D101" s="88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  <c r="IX101" s="26"/>
      <c r="IY101" s="26"/>
      <c r="IZ101" s="26"/>
      <c r="JA101" s="26"/>
      <c r="JB101" s="26"/>
      <c r="JC101" s="26"/>
      <c r="JD101" s="26"/>
      <c r="JE101" s="26"/>
      <c r="JF101" s="26"/>
      <c r="JG101" s="26"/>
      <c r="JH101" s="26"/>
      <c r="JI101" s="26"/>
      <c r="JJ101" s="26"/>
      <c r="JK101" s="26"/>
      <c r="JL101" s="26"/>
      <c r="JM101" s="26"/>
      <c r="JN101" s="26"/>
      <c r="JO101" s="26"/>
      <c r="JP101" s="26"/>
      <c r="JQ101" s="26"/>
      <c r="JR101" s="26"/>
      <c r="JS101" s="26"/>
      <c r="JT101" s="26"/>
      <c r="JU101" s="26"/>
      <c r="JV101" s="26"/>
      <c r="JW101" s="26"/>
      <c r="JX101" s="26"/>
      <c r="JY101" s="26"/>
      <c r="JZ101" s="26"/>
      <c r="KA101" s="26"/>
      <c r="KB101" s="26"/>
      <c r="KC101" s="26"/>
      <c r="KD101" s="26"/>
      <c r="KE101" s="26"/>
      <c r="KF101" s="26"/>
      <c r="KG101" s="26"/>
      <c r="KH101" s="26"/>
      <c r="KI101" s="26"/>
      <c r="KJ101" s="26"/>
      <c r="KK101" s="26"/>
      <c r="KL101" s="26"/>
      <c r="KM101" s="26"/>
      <c r="KN101" s="26"/>
      <c r="KO101" s="26"/>
      <c r="KP101" s="26"/>
      <c r="KQ101" s="26"/>
      <c r="KR101" s="26"/>
      <c r="KS101" s="26"/>
      <c r="KT101" s="26"/>
      <c r="KU101" s="26"/>
      <c r="KV101" s="26"/>
      <c r="KW101" s="26"/>
      <c r="KX101" s="26"/>
      <c r="KY101" s="26"/>
      <c r="KZ101" s="26"/>
      <c r="LA101" s="26"/>
      <c r="LB101" s="26"/>
      <c r="LC101" s="26"/>
      <c r="LD101" s="26"/>
      <c r="LE101" s="26"/>
      <c r="LF101" s="26"/>
      <c r="LG101" s="26"/>
      <c r="LH101" s="26"/>
      <c r="LI101" s="26"/>
      <c r="LJ101" s="26"/>
      <c r="LK101" s="26"/>
      <c r="LL101" s="26"/>
      <c r="LM101" s="26"/>
      <c r="LN101" s="26"/>
      <c r="LO101" s="26"/>
      <c r="LP101" s="26"/>
      <c r="LQ101" s="26"/>
      <c r="LR101" s="26"/>
      <c r="LS101" s="26"/>
      <c r="LT101" s="26"/>
      <c r="LU101" s="26"/>
      <c r="LV101" s="26"/>
      <c r="LW101" s="26"/>
      <c r="LX101" s="26"/>
      <c r="LY101" s="26"/>
      <c r="LZ101" s="26"/>
      <c r="MA101" s="26"/>
      <c r="MB101" s="26"/>
      <c r="MC101" s="26"/>
      <c r="MD101" s="26"/>
    </row>
    <row r="102" spans="1:342" x14ac:dyDescent="0.25">
      <c r="A102" s="15"/>
      <c r="B102" s="19" t="s">
        <v>3</v>
      </c>
      <c r="C102" s="87"/>
      <c r="D102" s="88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  <c r="HW102" s="26"/>
      <c r="HX102" s="26"/>
      <c r="HY102" s="26"/>
      <c r="HZ102" s="26"/>
      <c r="IA102" s="26"/>
      <c r="IB102" s="26"/>
      <c r="IC102" s="26"/>
      <c r="ID102" s="26"/>
      <c r="IE102" s="26"/>
      <c r="IF102" s="26"/>
      <c r="IG102" s="26"/>
      <c r="IH102" s="26"/>
      <c r="II102" s="26"/>
      <c r="IJ102" s="26"/>
      <c r="IK102" s="26"/>
      <c r="IL102" s="26"/>
      <c r="IM102" s="26"/>
      <c r="IN102" s="26"/>
      <c r="IO102" s="26"/>
      <c r="IP102" s="26"/>
      <c r="IQ102" s="26"/>
      <c r="IR102" s="26"/>
      <c r="IS102" s="26"/>
      <c r="IT102" s="26"/>
      <c r="IU102" s="26"/>
      <c r="IV102" s="26"/>
      <c r="IW102" s="26"/>
      <c r="IX102" s="26"/>
      <c r="IY102" s="26"/>
      <c r="IZ102" s="26"/>
      <c r="JA102" s="26"/>
      <c r="JB102" s="26"/>
      <c r="JC102" s="26"/>
      <c r="JD102" s="26"/>
      <c r="JE102" s="26"/>
      <c r="JF102" s="26"/>
      <c r="JG102" s="26"/>
      <c r="JH102" s="26"/>
      <c r="JI102" s="26"/>
      <c r="JJ102" s="26"/>
      <c r="JK102" s="26"/>
      <c r="JL102" s="26"/>
      <c r="JM102" s="26"/>
      <c r="JN102" s="26"/>
      <c r="JO102" s="26"/>
      <c r="JP102" s="26"/>
      <c r="JQ102" s="26"/>
      <c r="JR102" s="26"/>
      <c r="JS102" s="26"/>
      <c r="JT102" s="26"/>
      <c r="JU102" s="26"/>
      <c r="JV102" s="26"/>
      <c r="JW102" s="26"/>
      <c r="JX102" s="26"/>
      <c r="JY102" s="26"/>
      <c r="JZ102" s="26"/>
      <c r="KA102" s="26"/>
      <c r="KB102" s="26"/>
      <c r="KC102" s="26"/>
      <c r="KD102" s="26"/>
      <c r="KE102" s="26"/>
      <c r="KF102" s="26"/>
      <c r="KG102" s="26"/>
      <c r="KH102" s="26"/>
      <c r="KI102" s="26"/>
      <c r="KJ102" s="26"/>
      <c r="KK102" s="26"/>
      <c r="KL102" s="26"/>
      <c r="KM102" s="26"/>
      <c r="KN102" s="26"/>
      <c r="KO102" s="26"/>
      <c r="KP102" s="26"/>
      <c r="KQ102" s="26"/>
      <c r="KR102" s="26"/>
      <c r="KS102" s="26"/>
      <c r="KT102" s="26"/>
      <c r="KU102" s="26"/>
      <c r="KV102" s="26"/>
      <c r="KW102" s="26"/>
      <c r="KX102" s="26"/>
      <c r="KY102" s="26"/>
      <c r="KZ102" s="26"/>
      <c r="LA102" s="26"/>
      <c r="LB102" s="26"/>
      <c r="LC102" s="26"/>
      <c r="LD102" s="26"/>
      <c r="LE102" s="26"/>
      <c r="LF102" s="26"/>
      <c r="LG102" s="26"/>
      <c r="LH102" s="26"/>
      <c r="LI102" s="26"/>
      <c r="LJ102" s="26"/>
      <c r="LK102" s="26"/>
      <c r="LL102" s="26"/>
      <c r="LM102" s="26"/>
      <c r="LN102" s="26"/>
      <c r="LO102" s="26"/>
      <c r="LP102" s="26"/>
      <c r="LQ102" s="26"/>
      <c r="LR102" s="26"/>
      <c r="LS102" s="26"/>
      <c r="LT102" s="26"/>
      <c r="LU102" s="26"/>
      <c r="LV102" s="26"/>
      <c r="LW102" s="26"/>
      <c r="LX102" s="26"/>
      <c r="LY102" s="26"/>
      <c r="LZ102" s="26"/>
      <c r="MA102" s="26"/>
      <c r="MB102" s="26"/>
      <c r="MC102" s="26"/>
      <c r="MD102" s="26"/>
    </row>
    <row r="103" spans="1:342" x14ac:dyDescent="0.25">
      <c r="A103" s="15"/>
      <c r="B103" s="19"/>
      <c r="C103" s="87"/>
      <c r="D103" s="88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  <c r="HW103" s="26"/>
      <c r="HX103" s="26"/>
      <c r="HY103" s="26"/>
      <c r="HZ103" s="26"/>
      <c r="IA103" s="26"/>
      <c r="IB103" s="26"/>
      <c r="IC103" s="26"/>
      <c r="ID103" s="26"/>
      <c r="IE103" s="26"/>
      <c r="IF103" s="26"/>
      <c r="IG103" s="26"/>
      <c r="IH103" s="26"/>
      <c r="II103" s="26"/>
      <c r="IJ103" s="26"/>
      <c r="IK103" s="26"/>
      <c r="IL103" s="26"/>
      <c r="IM103" s="26"/>
      <c r="IN103" s="26"/>
      <c r="IO103" s="26"/>
      <c r="IP103" s="26"/>
      <c r="IQ103" s="26"/>
      <c r="IR103" s="26"/>
      <c r="IS103" s="26"/>
      <c r="IT103" s="26"/>
      <c r="IU103" s="26"/>
      <c r="IV103" s="26"/>
      <c r="IW103" s="26"/>
      <c r="IX103" s="26"/>
      <c r="IY103" s="26"/>
      <c r="IZ103" s="26"/>
      <c r="JA103" s="26"/>
      <c r="JB103" s="26"/>
      <c r="JC103" s="26"/>
      <c r="JD103" s="26"/>
      <c r="JE103" s="26"/>
      <c r="JF103" s="26"/>
      <c r="JG103" s="26"/>
      <c r="JH103" s="26"/>
      <c r="JI103" s="26"/>
      <c r="JJ103" s="26"/>
      <c r="JK103" s="26"/>
      <c r="JL103" s="26"/>
      <c r="JM103" s="26"/>
      <c r="JN103" s="26"/>
      <c r="JO103" s="26"/>
      <c r="JP103" s="26"/>
      <c r="JQ103" s="26"/>
      <c r="JR103" s="26"/>
      <c r="JS103" s="26"/>
      <c r="JT103" s="26"/>
      <c r="JU103" s="26"/>
      <c r="JV103" s="26"/>
      <c r="JW103" s="26"/>
      <c r="JX103" s="26"/>
      <c r="JY103" s="26"/>
      <c r="JZ103" s="26"/>
      <c r="KA103" s="26"/>
      <c r="KB103" s="26"/>
      <c r="KC103" s="26"/>
      <c r="KD103" s="26"/>
      <c r="KE103" s="26"/>
      <c r="KF103" s="26"/>
      <c r="KG103" s="26"/>
      <c r="KH103" s="26"/>
      <c r="KI103" s="26"/>
      <c r="KJ103" s="26"/>
      <c r="KK103" s="26"/>
      <c r="KL103" s="26"/>
      <c r="KM103" s="26"/>
      <c r="KN103" s="26"/>
      <c r="KO103" s="26"/>
      <c r="KP103" s="26"/>
      <c r="KQ103" s="26"/>
      <c r="KR103" s="26"/>
      <c r="KS103" s="26"/>
      <c r="KT103" s="26"/>
      <c r="KU103" s="26"/>
      <c r="KV103" s="26"/>
      <c r="KW103" s="26"/>
      <c r="KX103" s="26"/>
      <c r="KY103" s="26"/>
      <c r="KZ103" s="26"/>
      <c r="LA103" s="26"/>
      <c r="LB103" s="26"/>
      <c r="LC103" s="26"/>
      <c r="LD103" s="26"/>
      <c r="LE103" s="26"/>
      <c r="LF103" s="26"/>
      <c r="LG103" s="26"/>
      <c r="LH103" s="26"/>
      <c r="LI103" s="26"/>
      <c r="LJ103" s="26"/>
      <c r="LK103" s="26"/>
      <c r="LL103" s="26"/>
      <c r="LM103" s="26"/>
      <c r="LN103" s="26"/>
      <c r="LO103" s="26"/>
      <c r="LP103" s="26"/>
      <c r="LQ103" s="26"/>
      <c r="LR103" s="26"/>
      <c r="LS103" s="26"/>
      <c r="LT103" s="26"/>
      <c r="LU103" s="26"/>
      <c r="LV103" s="26"/>
      <c r="LW103" s="26"/>
      <c r="LX103" s="26"/>
      <c r="LY103" s="26"/>
      <c r="LZ103" s="26"/>
      <c r="MA103" s="26"/>
      <c r="MB103" s="26"/>
      <c r="MC103" s="26"/>
      <c r="MD103" s="26"/>
    </row>
    <row r="104" spans="1:342" x14ac:dyDescent="0.25">
      <c r="A104" s="15"/>
      <c r="B104" s="19" t="s">
        <v>4</v>
      </c>
      <c r="C104" s="87"/>
      <c r="D104" s="88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  <c r="IX104" s="26"/>
      <c r="IY104" s="26"/>
      <c r="IZ104" s="26"/>
      <c r="JA104" s="26"/>
      <c r="JB104" s="26"/>
      <c r="JC104" s="26"/>
      <c r="JD104" s="26"/>
      <c r="JE104" s="26"/>
      <c r="JF104" s="26"/>
      <c r="JG104" s="26"/>
      <c r="JH104" s="26"/>
      <c r="JI104" s="26"/>
      <c r="JJ104" s="26"/>
      <c r="JK104" s="26"/>
      <c r="JL104" s="26"/>
      <c r="JM104" s="26"/>
      <c r="JN104" s="26"/>
      <c r="JO104" s="26"/>
      <c r="JP104" s="26"/>
      <c r="JQ104" s="26"/>
      <c r="JR104" s="26"/>
      <c r="JS104" s="26"/>
      <c r="JT104" s="26"/>
      <c r="JU104" s="26"/>
      <c r="JV104" s="26"/>
      <c r="JW104" s="26"/>
      <c r="JX104" s="26"/>
      <c r="JY104" s="26"/>
      <c r="JZ104" s="26"/>
      <c r="KA104" s="26"/>
      <c r="KB104" s="26"/>
      <c r="KC104" s="26"/>
      <c r="KD104" s="26"/>
      <c r="KE104" s="26"/>
      <c r="KF104" s="26"/>
      <c r="KG104" s="26"/>
      <c r="KH104" s="26"/>
      <c r="KI104" s="26"/>
      <c r="KJ104" s="26"/>
      <c r="KK104" s="26"/>
      <c r="KL104" s="26"/>
      <c r="KM104" s="26"/>
      <c r="KN104" s="26"/>
      <c r="KO104" s="26"/>
      <c r="KP104" s="26"/>
      <c r="KQ104" s="26"/>
      <c r="KR104" s="26"/>
      <c r="KS104" s="26"/>
      <c r="KT104" s="26"/>
      <c r="KU104" s="26"/>
      <c r="KV104" s="26"/>
      <c r="KW104" s="26"/>
      <c r="KX104" s="26"/>
      <c r="KY104" s="26"/>
      <c r="KZ104" s="26"/>
      <c r="LA104" s="26"/>
      <c r="LB104" s="26"/>
      <c r="LC104" s="26"/>
      <c r="LD104" s="26"/>
      <c r="LE104" s="26"/>
      <c r="LF104" s="26"/>
      <c r="LG104" s="26"/>
      <c r="LH104" s="26"/>
      <c r="LI104" s="26"/>
      <c r="LJ104" s="26"/>
      <c r="LK104" s="26"/>
      <c r="LL104" s="26"/>
      <c r="LM104" s="26"/>
      <c r="LN104" s="26"/>
      <c r="LO104" s="26"/>
      <c r="LP104" s="26"/>
      <c r="LQ104" s="26"/>
      <c r="LR104" s="26"/>
      <c r="LS104" s="26"/>
      <c r="LT104" s="26"/>
      <c r="LU104" s="26"/>
      <c r="LV104" s="26"/>
      <c r="LW104" s="26"/>
      <c r="LX104" s="26"/>
      <c r="LY104" s="26"/>
      <c r="LZ104" s="26"/>
      <c r="MA104" s="26"/>
      <c r="MB104" s="26"/>
      <c r="MC104" s="26"/>
      <c r="MD104" s="26"/>
    </row>
    <row r="105" spans="1:342" x14ac:dyDescent="0.25">
      <c r="A105" s="15"/>
      <c r="B105" s="19"/>
      <c r="C105" s="87"/>
      <c r="D105" s="88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  <c r="IX105" s="26"/>
      <c r="IY105" s="26"/>
      <c r="IZ105" s="26"/>
      <c r="JA105" s="26"/>
      <c r="JB105" s="26"/>
      <c r="JC105" s="26"/>
      <c r="JD105" s="26"/>
      <c r="JE105" s="26"/>
      <c r="JF105" s="26"/>
      <c r="JG105" s="26"/>
      <c r="JH105" s="26"/>
      <c r="JI105" s="26"/>
      <c r="JJ105" s="26"/>
      <c r="JK105" s="26"/>
      <c r="JL105" s="26"/>
      <c r="JM105" s="26"/>
      <c r="JN105" s="26"/>
      <c r="JO105" s="26"/>
      <c r="JP105" s="26"/>
      <c r="JQ105" s="26"/>
      <c r="JR105" s="26"/>
      <c r="JS105" s="26"/>
      <c r="JT105" s="26"/>
      <c r="JU105" s="26"/>
      <c r="JV105" s="26"/>
      <c r="JW105" s="26"/>
      <c r="JX105" s="26"/>
      <c r="JY105" s="26"/>
      <c r="JZ105" s="26"/>
      <c r="KA105" s="26"/>
      <c r="KB105" s="26"/>
      <c r="KC105" s="26"/>
      <c r="KD105" s="26"/>
      <c r="KE105" s="26"/>
      <c r="KF105" s="26"/>
      <c r="KG105" s="26"/>
      <c r="KH105" s="26"/>
      <c r="KI105" s="26"/>
      <c r="KJ105" s="26"/>
      <c r="KK105" s="26"/>
      <c r="KL105" s="26"/>
      <c r="KM105" s="26"/>
      <c r="KN105" s="26"/>
      <c r="KO105" s="26"/>
      <c r="KP105" s="26"/>
      <c r="KQ105" s="26"/>
      <c r="KR105" s="26"/>
      <c r="KS105" s="26"/>
      <c r="KT105" s="26"/>
      <c r="KU105" s="26"/>
      <c r="KV105" s="26"/>
      <c r="KW105" s="26"/>
      <c r="KX105" s="26"/>
      <c r="KY105" s="26"/>
      <c r="KZ105" s="26"/>
      <c r="LA105" s="26"/>
      <c r="LB105" s="26"/>
      <c r="LC105" s="26"/>
      <c r="LD105" s="26"/>
      <c r="LE105" s="26"/>
      <c r="LF105" s="26"/>
      <c r="LG105" s="26"/>
      <c r="LH105" s="26"/>
      <c r="LI105" s="26"/>
      <c r="LJ105" s="26"/>
      <c r="LK105" s="26"/>
      <c r="LL105" s="26"/>
      <c r="LM105" s="26"/>
      <c r="LN105" s="26"/>
      <c r="LO105" s="26"/>
      <c r="LP105" s="26"/>
      <c r="LQ105" s="26"/>
      <c r="LR105" s="26"/>
      <c r="LS105" s="26"/>
      <c r="LT105" s="26"/>
      <c r="LU105" s="26"/>
      <c r="LV105" s="26"/>
      <c r="LW105" s="26"/>
      <c r="LX105" s="26"/>
      <c r="LY105" s="26"/>
      <c r="LZ105" s="26"/>
      <c r="MA105" s="26"/>
      <c r="MB105" s="26"/>
      <c r="MC105" s="26"/>
      <c r="MD105" s="26"/>
    </row>
    <row r="106" spans="1:342" x14ac:dyDescent="0.25">
      <c r="A106" s="15"/>
      <c r="B106" s="19" t="s">
        <v>5</v>
      </c>
      <c r="C106" s="87"/>
      <c r="D106" s="88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  <c r="IX106" s="26"/>
      <c r="IY106" s="26"/>
      <c r="IZ106" s="26"/>
      <c r="JA106" s="26"/>
      <c r="JB106" s="26"/>
      <c r="JC106" s="26"/>
      <c r="JD106" s="26"/>
      <c r="JE106" s="26"/>
      <c r="JF106" s="26"/>
      <c r="JG106" s="26"/>
      <c r="JH106" s="26"/>
      <c r="JI106" s="26"/>
      <c r="JJ106" s="26"/>
      <c r="JK106" s="26"/>
      <c r="JL106" s="26"/>
      <c r="JM106" s="26"/>
      <c r="JN106" s="26"/>
      <c r="JO106" s="26"/>
      <c r="JP106" s="26"/>
      <c r="JQ106" s="26"/>
      <c r="JR106" s="26"/>
      <c r="JS106" s="26"/>
      <c r="JT106" s="26"/>
      <c r="JU106" s="26"/>
      <c r="JV106" s="26"/>
      <c r="JW106" s="26"/>
      <c r="JX106" s="26"/>
      <c r="JY106" s="26"/>
      <c r="JZ106" s="26"/>
      <c r="KA106" s="26"/>
      <c r="KB106" s="26"/>
      <c r="KC106" s="26"/>
      <c r="KD106" s="26"/>
      <c r="KE106" s="26"/>
      <c r="KF106" s="26"/>
      <c r="KG106" s="26"/>
      <c r="KH106" s="26"/>
      <c r="KI106" s="26"/>
      <c r="KJ106" s="26"/>
      <c r="KK106" s="26"/>
      <c r="KL106" s="26"/>
      <c r="KM106" s="26"/>
      <c r="KN106" s="26"/>
      <c r="KO106" s="26"/>
      <c r="KP106" s="26"/>
      <c r="KQ106" s="26"/>
      <c r="KR106" s="26"/>
      <c r="KS106" s="26"/>
      <c r="KT106" s="26"/>
      <c r="KU106" s="26"/>
      <c r="KV106" s="26"/>
      <c r="KW106" s="26"/>
      <c r="KX106" s="26"/>
      <c r="KY106" s="26"/>
      <c r="KZ106" s="26"/>
      <c r="LA106" s="26"/>
      <c r="LB106" s="26"/>
      <c r="LC106" s="26"/>
      <c r="LD106" s="26"/>
      <c r="LE106" s="26"/>
      <c r="LF106" s="26"/>
      <c r="LG106" s="26"/>
      <c r="LH106" s="26"/>
      <c r="LI106" s="26"/>
      <c r="LJ106" s="26"/>
      <c r="LK106" s="26"/>
      <c r="LL106" s="26"/>
      <c r="LM106" s="26"/>
      <c r="LN106" s="26"/>
      <c r="LO106" s="26"/>
      <c r="LP106" s="26"/>
      <c r="LQ106" s="26"/>
      <c r="LR106" s="26"/>
      <c r="LS106" s="26"/>
      <c r="LT106" s="26"/>
      <c r="LU106" s="26"/>
      <c r="LV106" s="26"/>
      <c r="LW106" s="26"/>
      <c r="LX106" s="26"/>
      <c r="LY106" s="26"/>
      <c r="LZ106" s="26"/>
      <c r="MA106" s="26"/>
      <c r="MB106" s="26"/>
      <c r="MC106" s="26"/>
      <c r="MD106" s="26"/>
    </row>
    <row r="107" spans="1:342" x14ac:dyDescent="0.25">
      <c r="A107" s="15"/>
      <c r="B107" s="19"/>
      <c r="C107" s="87"/>
      <c r="D107" s="88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  <c r="IX107" s="26"/>
      <c r="IY107" s="26"/>
      <c r="IZ107" s="26"/>
      <c r="JA107" s="26"/>
      <c r="JB107" s="26"/>
      <c r="JC107" s="26"/>
      <c r="JD107" s="26"/>
      <c r="JE107" s="26"/>
      <c r="JF107" s="26"/>
      <c r="JG107" s="26"/>
      <c r="JH107" s="26"/>
      <c r="JI107" s="26"/>
      <c r="JJ107" s="26"/>
      <c r="JK107" s="26"/>
      <c r="JL107" s="26"/>
      <c r="JM107" s="26"/>
      <c r="JN107" s="26"/>
      <c r="JO107" s="26"/>
      <c r="JP107" s="26"/>
      <c r="JQ107" s="26"/>
      <c r="JR107" s="26"/>
      <c r="JS107" s="26"/>
      <c r="JT107" s="26"/>
      <c r="JU107" s="26"/>
      <c r="JV107" s="26"/>
      <c r="JW107" s="26"/>
      <c r="JX107" s="26"/>
      <c r="JY107" s="26"/>
      <c r="JZ107" s="26"/>
      <c r="KA107" s="26"/>
      <c r="KB107" s="26"/>
      <c r="KC107" s="26"/>
      <c r="KD107" s="26"/>
      <c r="KE107" s="26"/>
      <c r="KF107" s="26"/>
      <c r="KG107" s="26"/>
      <c r="KH107" s="26"/>
      <c r="KI107" s="26"/>
      <c r="KJ107" s="26"/>
      <c r="KK107" s="26"/>
      <c r="KL107" s="26"/>
      <c r="KM107" s="26"/>
      <c r="KN107" s="26"/>
      <c r="KO107" s="26"/>
      <c r="KP107" s="26"/>
      <c r="KQ107" s="26"/>
      <c r="KR107" s="26"/>
      <c r="KS107" s="26"/>
      <c r="KT107" s="26"/>
      <c r="KU107" s="26"/>
      <c r="KV107" s="26"/>
      <c r="KW107" s="26"/>
      <c r="KX107" s="26"/>
      <c r="KY107" s="26"/>
      <c r="KZ107" s="26"/>
      <c r="LA107" s="26"/>
      <c r="LB107" s="26"/>
      <c r="LC107" s="26"/>
      <c r="LD107" s="26"/>
      <c r="LE107" s="26"/>
      <c r="LF107" s="26"/>
      <c r="LG107" s="26"/>
      <c r="LH107" s="26"/>
      <c r="LI107" s="26"/>
      <c r="LJ107" s="26"/>
      <c r="LK107" s="26"/>
      <c r="LL107" s="26"/>
      <c r="LM107" s="26"/>
      <c r="LN107" s="26"/>
      <c r="LO107" s="26"/>
      <c r="LP107" s="26"/>
      <c r="LQ107" s="26"/>
      <c r="LR107" s="26"/>
      <c r="LS107" s="26"/>
      <c r="LT107" s="26"/>
      <c r="LU107" s="26"/>
      <c r="LV107" s="26"/>
      <c r="LW107" s="26"/>
      <c r="LX107" s="26"/>
      <c r="LY107" s="26"/>
      <c r="LZ107" s="26"/>
      <c r="MA107" s="26"/>
      <c r="MB107" s="26"/>
      <c r="MC107" s="26"/>
      <c r="MD107" s="26"/>
    </row>
    <row r="108" spans="1:342" x14ac:dyDescent="0.25">
      <c r="A108" s="15"/>
      <c r="B108" s="19" t="s">
        <v>6</v>
      </c>
      <c r="C108" s="87"/>
      <c r="D108" s="88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  <c r="IX108" s="26"/>
      <c r="IY108" s="26"/>
      <c r="IZ108" s="26"/>
      <c r="JA108" s="26"/>
      <c r="JB108" s="26"/>
      <c r="JC108" s="26"/>
      <c r="JD108" s="26"/>
      <c r="JE108" s="26"/>
      <c r="JF108" s="26"/>
      <c r="JG108" s="26"/>
      <c r="JH108" s="26"/>
      <c r="JI108" s="26"/>
      <c r="JJ108" s="26"/>
      <c r="JK108" s="26"/>
      <c r="JL108" s="26"/>
      <c r="JM108" s="26"/>
      <c r="JN108" s="26"/>
      <c r="JO108" s="26"/>
      <c r="JP108" s="26"/>
      <c r="JQ108" s="26"/>
      <c r="JR108" s="26"/>
      <c r="JS108" s="26"/>
      <c r="JT108" s="26"/>
      <c r="JU108" s="26"/>
      <c r="JV108" s="26"/>
      <c r="JW108" s="26"/>
      <c r="JX108" s="26"/>
      <c r="JY108" s="26"/>
      <c r="JZ108" s="26"/>
      <c r="KA108" s="26"/>
      <c r="KB108" s="26"/>
      <c r="KC108" s="26"/>
      <c r="KD108" s="26"/>
      <c r="KE108" s="26"/>
      <c r="KF108" s="26"/>
      <c r="KG108" s="26"/>
      <c r="KH108" s="26"/>
      <c r="KI108" s="26"/>
      <c r="KJ108" s="26"/>
      <c r="KK108" s="26"/>
      <c r="KL108" s="26"/>
      <c r="KM108" s="26"/>
      <c r="KN108" s="26"/>
      <c r="KO108" s="26"/>
      <c r="KP108" s="26"/>
      <c r="KQ108" s="26"/>
      <c r="KR108" s="26"/>
      <c r="KS108" s="26"/>
      <c r="KT108" s="26"/>
      <c r="KU108" s="26"/>
      <c r="KV108" s="26"/>
      <c r="KW108" s="26"/>
      <c r="KX108" s="26"/>
      <c r="KY108" s="26"/>
      <c r="KZ108" s="26"/>
      <c r="LA108" s="26"/>
      <c r="LB108" s="26"/>
      <c r="LC108" s="26"/>
      <c r="LD108" s="26"/>
      <c r="LE108" s="26"/>
      <c r="LF108" s="26"/>
      <c r="LG108" s="26"/>
      <c r="LH108" s="26"/>
      <c r="LI108" s="26"/>
      <c r="LJ108" s="26"/>
      <c r="LK108" s="26"/>
      <c r="LL108" s="26"/>
      <c r="LM108" s="26"/>
      <c r="LN108" s="26"/>
      <c r="LO108" s="26"/>
      <c r="LP108" s="26"/>
      <c r="LQ108" s="26"/>
      <c r="LR108" s="26"/>
      <c r="LS108" s="26"/>
      <c r="LT108" s="26"/>
      <c r="LU108" s="26"/>
      <c r="LV108" s="26"/>
      <c r="LW108" s="26"/>
      <c r="LX108" s="26"/>
      <c r="LY108" s="26"/>
      <c r="LZ108" s="26"/>
      <c r="MA108" s="26"/>
      <c r="MB108" s="26"/>
      <c r="MC108" s="26"/>
      <c r="MD108" s="26"/>
    </row>
    <row r="109" spans="1:342" x14ac:dyDescent="0.25">
      <c r="A109" s="15"/>
      <c r="B109" s="19"/>
      <c r="C109" s="87"/>
      <c r="D109" s="88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  <c r="IX109" s="26"/>
      <c r="IY109" s="26"/>
      <c r="IZ109" s="26"/>
      <c r="JA109" s="26"/>
      <c r="JB109" s="26"/>
      <c r="JC109" s="26"/>
      <c r="JD109" s="26"/>
      <c r="JE109" s="26"/>
      <c r="JF109" s="26"/>
      <c r="JG109" s="26"/>
      <c r="JH109" s="26"/>
      <c r="JI109" s="26"/>
      <c r="JJ109" s="26"/>
      <c r="JK109" s="26"/>
      <c r="JL109" s="26"/>
      <c r="JM109" s="26"/>
      <c r="JN109" s="26"/>
      <c r="JO109" s="26"/>
      <c r="JP109" s="26"/>
      <c r="JQ109" s="26"/>
      <c r="JR109" s="26"/>
      <c r="JS109" s="26"/>
      <c r="JT109" s="26"/>
      <c r="JU109" s="26"/>
      <c r="JV109" s="26"/>
      <c r="JW109" s="26"/>
      <c r="JX109" s="26"/>
      <c r="JY109" s="26"/>
      <c r="JZ109" s="26"/>
      <c r="KA109" s="26"/>
      <c r="KB109" s="26"/>
      <c r="KC109" s="26"/>
      <c r="KD109" s="26"/>
      <c r="KE109" s="26"/>
      <c r="KF109" s="26"/>
      <c r="KG109" s="26"/>
      <c r="KH109" s="26"/>
      <c r="KI109" s="26"/>
      <c r="KJ109" s="26"/>
      <c r="KK109" s="26"/>
      <c r="KL109" s="26"/>
      <c r="KM109" s="26"/>
      <c r="KN109" s="26"/>
      <c r="KO109" s="26"/>
      <c r="KP109" s="26"/>
      <c r="KQ109" s="26"/>
      <c r="KR109" s="26"/>
      <c r="KS109" s="26"/>
      <c r="KT109" s="26"/>
      <c r="KU109" s="26"/>
      <c r="KV109" s="26"/>
      <c r="KW109" s="26"/>
      <c r="KX109" s="26"/>
      <c r="KY109" s="26"/>
      <c r="KZ109" s="26"/>
      <c r="LA109" s="26"/>
      <c r="LB109" s="26"/>
      <c r="LC109" s="26"/>
      <c r="LD109" s="26"/>
      <c r="LE109" s="26"/>
      <c r="LF109" s="26"/>
      <c r="LG109" s="26"/>
      <c r="LH109" s="26"/>
      <c r="LI109" s="26"/>
      <c r="LJ109" s="26"/>
      <c r="LK109" s="26"/>
      <c r="LL109" s="26"/>
      <c r="LM109" s="26"/>
      <c r="LN109" s="26"/>
      <c r="LO109" s="26"/>
      <c r="LP109" s="26"/>
      <c r="LQ109" s="26"/>
      <c r="LR109" s="26"/>
      <c r="LS109" s="26"/>
      <c r="LT109" s="26"/>
      <c r="LU109" s="26"/>
      <c r="LV109" s="26"/>
      <c r="LW109" s="26"/>
      <c r="LX109" s="26"/>
      <c r="LY109" s="26"/>
      <c r="LZ109" s="26"/>
      <c r="MA109" s="26"/>
      <c r="MB109" s="26"/>
      <c r="MC109" s="26"/>
      <c r="MD109" s="26"/>
    </row>
    <row r="110" spans="1:342" x14ac:dyDescent="0.25">
      <c r="A110" s="15"/>
      <c r="B110" s="19" t="s">
        <v>7</v>
      </c>
      <c r="C110" s="87"/>
      <c r="D110" s="88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  <c r="IX110" s="26"/>
      <c r="IY110" s="26"/>
      <c r="IZ110" s="26"/>
      <c r="JA110" s="26"/>
      <c r="JB110" s="26"/>
      <c r="JC110" s="26"/>
      <c r="JD110" s="26"/>
      <c r="JE110" s="26"/>
      <c r="JF110" s="26"/>
      <c r="JG110" s="26"/>
      <c r="JH110" s="26"/>
      <c r="JI110" s="26"/>
      <c r="JJ110" s="26"/>
      <c r="JK110" s="26"/>
      <c r="JL110" s="26"/>
      <c r="JM110" s="26"/>
      <c r="JN110" s="26"/>
      <c r="JO110" s="26"/>
      <c r="JP110" s="26"/>
      <c r="JQ110" s="26"/>
      <c r="JR110" s="26"/>
      <c r="JS110" s="26"/>
      <c r="JT110" s="26"/>
      <c r="JU110" s="26"/>
      <c r="JV110" s="26"/>
      <c r="JW110" s="26"/>
      <c r="JX110" s="26"/>
      <c r="JY110" s="26"/>
      <c r="JZ110" s="26"/>
      <c r="KA110" s="26"/>
      <c r="KB110" s="26"/>
      <c r="KC110" s="26"/>
      <c r="KD110" s="26"/>
      <c r="KE110" s="26"/>
      <c r="KF110" s="26"/>
      <c r="KG110" s="26"/>
      <c r="KH110" s="26"/>
      <c r="KI110" s="26"/>
      <c r="KJ110" s="26"/>
      <c r="KK110" s="26"/>
      <c r="KL110" s="26"/>
      <c r="KM110" s="26"/>
      <c r="KN110" s="26"/>
      <c r="KO110" s="26"/>
      <c r="KP110" s="26"/>
      <c r="KQ110" s="26"/>
      <c r="KR110" s="26"/>
      <c r="KS110" s="26"/>
      <c r="KT110" s="26"/>
      <c r="KU110" s="26"/>
      <c r="KV110" s="26"/>
      <c r="KW110" s="26"/>
      <c r="KX110" s="26"/>
      <c r="KY110" s="26"/>
      <c r="KZ110" s="26"/>
      <c r="LA110" s="26"/>
      <c r="LB110" s="26"/>
      <c r="LC110" s="26"/>
      <c r="LD110" s="26"/>
      <c r="LE110" s="26"/>
      <c r="LF110" s="26"/>
      <c r="LG110" s="26"/>
      <c r="LH110" s="26"/>
      <c r="LI110" s="26"/>
      <c r="LJ110" s="26"/>
      <c r="LK110" s="26"/>
      <c r="LL110" s="26"/>
      <c r="LM110" s="26"/>
      <c r="LN110" s="26"/>
      <c r="LO110" s="26"/>
      <c r="LP110" s="26"/>
      <c r="LQ110" s="26"/>
      <c r="LR110" s="26"/>
      <c r="LS110" s="26"/>
      <c r="LT110" s="26"/>
      <c r="LU110" s="26"/>
      <c r="LV110" s="26"/>
      <c r="LW110" s="26"/>
      <c r="LX110" s="26"/>
      <c r="LY110" s="26"/>
      <c r="LZ110" s="26"/>
      <c r="MA110" s="26"/>
      <c r="MB110" s="26"/>
      <c r="MC110" s="26"/>
      <c r="MD110" s="26"/>
    </row>
    <row r="111" spans="1:342" x14ac:dyDescent="0.25">
      <c r="A111" s="15"/>
      <c r="B111" s="19"/>
      <c r="C111" s="87"/>
      <c r="D111" s="88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  <c r="IX111" s="26"/>
      <c r="IY111" s="26"/>
      <c r="IZ111" s="26"/>
      <c r="JA111" s="26"/>
      <c r="JB111" s="26"/>
      <c r="JC111" s="26"/>
      <c r="JD111" s="26"/>
      <c r="JE111" s="26"/>
      <c r="JF111" s="26"/>
      <c r="JG111" s="26"/>
      <c r="JH111" s="26"/>
      <c r="JI111" s="26"/>
      <c r="JJ111" s="26"/>
      <c r="JK111" s="26"/>
      <c r="JL111" s="26"/>
      <c r="JM111" s="26"/>
      <c r="JN111" s="26"/>
      <c r="JO111" s="26"/>
      <c r="JP111" s="26"/>
      <c r="JQ111" s="26"/>
      <c r="JR111" s="26"/>
      <c r="JS111" s="26"/>
      <c r="JT111" s="26"/>
      <c r="JU111" s="26"/>
      <c r="JV111" s="26"/>
      <c r="JW111" s="26"/>
      <c r="JX111" s="26"/>
      <c r="JY111" s="26"/>
      <c r="JZ111" s="26"/>
      <c r="KA111" s="26"/>
      <c r="KB111" s="26"/>
      <c r="KC111" s="26"/>
      <c r="KD111" s="26"/>
      <c r="KE111" s="26"/>
      <c r="KF111" s="26"/>
      <c r="KG111" s="26"/>
      <c r="KH111" s="26"/>
      <c r="KI111" s="26"/>
      <c r="KJ111" s="26"/>
      <c r="KK111" s="26"/>
      <c r="KL111" s="26"/>
      <c r="KM111" s="26"/>
      <c r="KN111" s="26"/>
      <c r="KO111" s="26"/>
      <c r="KP111" s="26"/>
      <c r="KQ111" s="26"/>
      <c r="KR111" s="26"/>
      <c r="KS111" s="26"/>
      <c r="KT111" s="26"/>
      <c r="KU111" s="26"/>
      <c r="KV111" s="26"/>
      <c r="KW111" s="26"/>
      <c r="KX111" s="26"/>
      <c r="KY111" s="26"/>
      <c r="KZ111" s="26"/>
      <c r="LA111" s="26"/>
      <c r="LB111" s="26"/>
      <c r="LC111" s="26"/>
      <c r="LD111" s="26"/>
      <c r="LE111" s="26"/>
      <c r="LF111" s="26"/>
      <c r="LG111" s="26"/>
      <c r="LH111" s="26"/>
      <c r="LI111" s="26"/>
      <c r="LJ111" s="26"/>
      <c r="LK111" s="26"/>
      <c r="LL111" s="26"/>
      <c r="LM111" s="26"/>
      <c r="LN111" s="26"/>
      <c r="LO111" s="26"/>
      <c r="LP111" s="26"/>
      <c r="LQ111" s="26"/>
      <c r="LR111" s="26"/>
      <c r="LS111" s="26"/>
      <c r="LT111" s="26"/>
      <c r="LU111" s="26"/>
      <c r="LV111" s="26"/>
      <c r="LW111" s="26"/>
      <c r="LX111" s="26"/>
      <c r="LY111" s="26"/>
      <c r="LZ111" s="26"/>
      <c r="MA111" s="26"/>
      <c r="MB111" s="26"/>
      <c r="MC111" s="26"/>
      <c r="MD111" s="26"/>
    </row>
    <row r="112" spans="1:342" x14ac:dyDescent="0.25">
      <c r="A112" s="15"/>
      <c r="B112" s="19" t="s">
        <v>8</v>
      </c>
      <c r="C112" s="87"/>
      <c r="D112" s="88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  <c r="IX112" s="26"/>
      <c r="IY112" s="26"/>
      <c r="IZ112" s="26"/>
      <c r="JA112" s="26"/>
      <c r="JB112" s="26"/>
      <c r="JC112" s="26"/>
      <c r="JD112" s="26"/>
      <c r="JE112" s="26"/>
      <c r="JF112" s="26"/>
      <c r="JG112" s="26"/>
      <c r="JH112" s="26"/>
      <c r="JI112" s="26"/>
      <c r="JJ112" s="26"/>
      <c r="JK112" s="26"/>
      <c r="JL112" s="26"/>
      <c r="JM112" s="26"/>
      <c r="JN112" s="26"/>
      <c r="JO112" s="26"/>
      <c r="JP112" s="26"/>
      <c r="JQ112" s="26"/>
      <c r="JR112" s="26"/>
      <c r="JS112" s="26"/>
      <c r="JT112" s="26"/>
      <c r="JU112" s="26"/>
      <c r="JV112" s="26"/>
      <c r="JW112" s="26"/>
      <c r="JX112" s="26"/>
      <c r="JY112" s="26"/>
      <c r="JZ112" s="26"/>
      <c r="KA112" s="26"/>
      <c r="KB112" s="26"/>
      <c r="KC112" s="26"/>
      <c r="KD112" s="26"/>
      <c r="KE112" s="26"/>
      <c r="KF112" s="26"/>
      <c r="KG112" s="26"/>
      <c r="KH112" s="26"/>
      <c r="KI112" s="26"/>
      <c r="KJ112" s="26"/>
      <c r="KK112" s="26"/>
      <c r="KL112" s="26"/>
      <c r="KM112" s="26"/>
      <c r="KN112" s="26"/>
      <c r="KO112" s="26"/>
      <c r="KP112" s="26"/>
      <c r="KQ112" s="26"/>
      <c r="KR112" s="26"/>
      <c r="KS112" s="26"/>
      <c r="KT112" s="26"/>
      <c r="KU112" s="26"/>
      <c r="KV112" s="26"/>
      <c r="KW112" s="26"/>
      <c r="KX112" s="26"/>
      <c r="KY112" s="26"/>
      <c r="KZ112" s="26"/>
      <c r="LA112" s="26"/>
      <c r="LB112" s="26"/>
      <c r="LC112" s="26"/>
      <c r="LD112" s="26"/>
      <c r="LE112" s="26"/>
      <c r="LF112" s="26"/>
      <c r="LG112" s="26"/>
      <c r="LH112" s="26"/>
      <c r="LI112" s="26"/>
      <c r="LJ112" s="26"/>
      <c r="LK112" s="26"/>
      <c r="LL112" s="26"/>
      <c r="LM112" s="26"/>
      <c r="LN112" s="26"/>
      <c r="LO112" s="26"/>
      <c r="LP112" s="26"/>
      <c r="LQ112" s="26"/>
      <c r="LR112" s="26"/>
      <c r="LS112" s="26"/>
      <c r="LT112" s="26"/>
      <c r="LU112" s="26"/>
      <c r="LV112" s="26"/>
      <c r="LW112" s="26"/>
      <c r="LX112" s="26"/>
      <c r="LY112" s="26"/>
      <c r="LZ112" s="26"/>
      <c r="MA112" s="26"/>
      <c r="MB112" s="26"/>
      <c r="MC112" s="26"/>
      <c r="MD112" s="26"/>
    </row>
    <row r="113" spans="1:342" x14ac:dyDescent="0.25">
      <c r="A113" s="15"/>
      <c r="B113" s="19"/>
      <c r="C113" s="87"/>
      <c r="D113" s="88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  <c r="IX113" s="26"/>
      <c r="IY113" s="26"/>
      <c r="IZ113" s="26"/>
      <c r="JA113" s="26"/>
      <c r="JB113" s="26"/>
      <c r="JC113" s="26"/>
      <c r="JD113" s="26"/>
      <c r="JE113" s="26"/>
      <c r="JF113" s="26"/>
      <c r="JG113" s="26"/>
      <c r="JH113" s="26"/>
      <c r="JI113" s="26"/>
      <c r="JJ113" s="26"/>
      <c r="JK113" s="26"/>
      <c r="JL113" s="26"/>
      <c r="JM113" s="26"/>
      <c r="JN113" s="26"/>
      <c r="JO113" s="26"/>
      <c r="JP113" s="26"/>
      <c r="JQ113" s="26"/>
      <c r="JR113" s="26"/>
      <c r="JS113" s="26"/>
      <c r="JT113" s="26"/>
      <c r="JU113" s="26"/>
      <c r="JV113" s="26"/>
      <c r="JW113" s="26"/>
      <c r="JX113" s="26"/>
      <c r="JY113" s="26"/>
      <c r="JZ113" s="26"/>
      <c r="KA113" s="26"/>
      <c r="KB113" s="26"/>
      <c r="KC113" s="26"/>
      <c r="KD113" s="26"/>
      <c r="KE113" s="26"/>
      <c r="KF113" s="26"/>
      <c r="KG113" s="26"/>
      <c r="KH113" s="26"/>
      <c r="KI113" s="26"/>
      <c r="KJ113" s="26"/>
      <c r="KK113" s="26"/>
      <c r="KL113" s="26"/>
      <c r="KM113" s="26"/>
      <c r="KN113" s="26"/>
      <c r="KO113" s="26"/>
      <c r="KP113" s="26"/>
      <c r="KQ113" s="26"/>
      <c r="KR113" s="26"/>
      <c r="KS113" s="26"/>
      <c r="KT113" s="26"/>
      <c r="KU113" s="26"/>
      <c r="KV113" s="26"/>
      <c r="KW113" s="26"/>
      <c r="KX113" s="26"/>
      <c r="KY113" s="26"/>
      <c r="KZ113" s="26"/>
      <c r="LA113" s="26"/>
      <c r="LB113" s="26"/>
      <c r="LC113" s="26"/>
      <c r="LD113" s="26"/>
      <c r="LE113" s="26"/>
      <c r="LF113" s="26"/>
      <c r="LG113" s="26"/>
      <c r="LH113" s="26"/>
      <c r="LI113" s="26"/>
      <c r="LJ113" s="26"/>
      <c r="LK113" s="26"/>
      <c r="LL113" s="26"/>
      <c r="LM113" s="26"/>
      <c r="LN113" s="26"/>
      <c r="LO113" s="26"/>
      <c r="LP113" s="26"/>
      <c r="LQ113" s="26"/>
      <c r="LR113" s="26"/>
      <c r="LS113" s="26"/>
      <c r="LT113" s="26"/>
      <c r="LU113" s="26"/>
      <c r="LV113" s="26"/>
      <c r="LW113" s="26"/>
      <c r="LX113" s="26"/>
      <c r="LY113" s="26"/>
      <c r="LZ113" s="26"/>
      <c r="MA113" s="26"/>
      <c r="MB113" s="26"/>
      <c r="MC113" s="26"/>
      <c r="MD113" s="26"/>
    </row>
    <row r="114" spans="1:342" x14ac:dyDescent="0.25">
      <c r="A114" s="15"/>
      <c r="B114" s="19" t="s">
        <v>9</v>
      </c>
      <c r="C114" s="87"/>
      <c r="D114" s="88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  <c r="IX114" s="26"/>
      <c r="IY114" s="26"/>
      <c r="IZ114" s="26"/>
      <c r="JA114" s="26"/>
      <c r="JB114" s="26"/>
      <c r="JC114" s="26"/>
      <c r="JD114" s="26"/>
      <c r="JE114" s="26"/>
      <c r="JF114" s="26"/>
      <c r="JG114" s="26"/>
      <c r="JH114" s="26"/>
      <c r="JI114" s="26"/>
      <c r="JJ114" s="26"/>
      <c r="JK114" s="26"/>
      <c r="JL114" s="26"/>
      <c r="JM114" s="26"/>
      <c r="JN114" s="26"/>
      <c r="JO114" s="26"/>
      <c r="JP114" s="26"/>
      <c r="JQ114" s="26"/>
      <c r="JR114" s="26"/>
      <c r="JS114" s="26"/>
      <c r="JT114" s="26"/>
      <c r="JU114" s="26"/>
      <c r="JV114" s="26"/>
      <c r="JW114" s="26"/>
      <c r="JX114" s="26"/>
      <c r="JY114" s="26"/>
      <c r="JZ114" s="26"/>
      <c r="KA114" s="26"/>
      <c r="KB114" s="26"/>
      <c r="KC114" s="26"/>
      <c r="KD114" s="26"/>
      <c r="KE114" s="26"/>
      <c r="KF114" s="26"/>
      <c r="KG114" s="26"/>
      <c r="KH114" s="26"/>
      <c r="KI114" s="26"/>
      <c r="KJ114" s="26"/>
      <c r="KK114" s="26"/>
      <c r="KL114" s="26"/>
      <c r="KM114" s="26"/>
      <c r="KN114" s="26"/>
      <c r="KO114" s="26"/>
      <c r="KP114" s="26"/>
      <c r="KQ114" s="26"/>
      <c r="KR114" s="26"/>
      <c r="KS114" s="26"/>
      <c r="KT114" s="26"/>
      <c r="KU114" s="26"/>
      <c r="KV114" s="26"/>
      <c r="KW114" s="26"/>
      <c r="KX114" s="26"/>
      <c r="KY114" s="26"/>
      <c r="KZ114" s="26"/>
      <c r="LA114" s="26"/>
      <c r="LB114" s="26"/>
      <c r="LC114" s="26"/>
      <c r="LD114" s="26"/>
      <c r="LE114" s="26"/>
      <c r="LF114" s="26"/>
      <c r="LG114" s="26"/>
      <c r="LH114" s="26"/>
      <c r="LI114" s="26"/>
      <c r="LJ114" s="26"/>
      <c r="LK114" s="26"/>
      <c r="LL114" s="26"/>
      <c r="LM114" s="26"/>
      <c r="LN114" s="26"/>
      <c r="LO114" s="26"/>
      <c r="LP114" s="26"/>
      <c r="LQ114" s="26"/>
      <c r="LR114" s="26"/>
      <c r="LS114" s="26"/>
      <c r="LT114" s="26"/>
      <c r="LU114" s="26"/>
      <c r="LV114" s="26"/>
      <c r="LW114" s="26"/>
      <c r="LX114" s="26"/>
      <c r="LY114" s="26"/>
      <c r="LZ114" s="26"/>
      <c r="MA114" s="26"/>
      <c r="MB114" s="26"/>
      <c r="MC114" s="26"/>
      <c r="MD114" s="26"/>
    </row>
    <row r="115" spans="1:342" x14ac:dyDescent="0.25">
      <c r="A115" s="15"/>
      <c r="B115" s="19"/>
      <c r="C115" s="87"/>
      <c r="D115" s="88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  <c r="IX115" s="26"/>
      <c r="IY115" s="26"/>
      <c r="IZ115" s="26"/>
      <c r="JA115" s="26"/>
      <c r="JB115" s="26"/>
      <c r="JC115" s="26"/>
      <c r="JD115" s="26"/>
      <c r="JE115" s="26"/>
      <c r="JF115" s="26"/>
      <c r="JG115" s="26"/>
      <c r="JH115" s="26"/>
      <c r="JI115" s="26"/>
      <c r="JJ115" s="26"/>
      <c r="JK115" s="26"/>
      <c r="JL115" s="26"/>
      <c r="JM115" s="26"/>
      <c r="JN115" s="26"/>
      <c r="JO115" s="26"/>
      <c r="JP115" s="26"/>
      <c r="JQ115" s="26"/>
      <c r="JR115" s="26"/>
      <c r="JS115" s="26"/>
      <c r="JT115" s="26"/>
      <c r="JU115" s="26"/>
      <c r="JV115" s="26"/>
      <c r="JW115" s="26"/>
      <c r="JX115" s="26"/>
      <c r="JY115" s="26"/>
      <c r="JZ115" s="26"/>
      <c r="KA115" s="26"/>
      <c r="KB115" s="26"/>
      <c r="KC115" s="26"/>
      <c r="KD115" s="26"/>
      <c r="KE115" s="26"/>
      <c r="KF115" s="26"/>
      <c r="KG115" s="26"/>
      <c r="KH115" s="26"/>
      <c r="KI115" s="26"/>
      <c r="KJ115" s="26"/>
      <c r="KK115" s="26"/>
      <c r="KL115" s="26"/>
      <c r="KM115" s="26"/>
      <c r="KN115" s="26"/>
      <c r="KO115" s="26"/>
      <c r="KP115" s="26"/>
      <c r="KQ115" s="26"/>
      <c r="KR115" s="26"/>
      <c r="KS115" s="26"/>
      <c r="KT115" s="26"/>
      <c r="KU115" s="26"/>
      <c r="KV115" s="26"/>
      <c r="KW115" s="26"/>
      <c r="KX115" s="26"/>
      <c r="KY115" s="26"/>
      <c r="KZ115" s="26"/>
      <c r="LA115" s="26"/>
      <c r="LB115" s="26"/>
      <c r="LC115" s="26"/>
      <c r="LD115" s="26"/>
      <c r="LE115" s="26"/>
      <c r="LF115" s="26"/>
      <c r="LG115" s="26"/>
      <c r="LH115" s="26"/>
      <c r="LI115" s="26"/>
      <c r="LJ115" s="26"/>
      <c r="LK115" s="26"/>
      <c r="LL115" s="26"/>
      <c r="LM115" s="26"/>
      <c r="LN115" s="26"/>
      <c r="LO115" s="26"/>
      <c r="LP115" s="26"/>
      <c r="LQ115" s="26"/>
      <c r="LR115" s="26"/>
      <c r="LS115" s="26"/>
      <c r="LT115" s="26"/>
      <c r="LU115" s="26"/>
      <c r="LV115" s="26"/>
      <c r="LW115" s="26"/>
      <c r="LX115" s="26"/>
      <c r="LY115" s="26"/>
      <c r="LZ115" s="26"/>
      <c r="MA115" s="26"/>
      <c r="MB115" s="26"/>
      <c r="MC115" s="26"/>
      <c r="MD115" s="26"/>
    </row>
    <row r="116" spans="1:342" x14ac:dyDescent="0.25">
      <c r="A116" s="15"/>
      <c r="B116" s="19" t="s">
        <v>10</v>
      </c>
      <c r="C116" s="87"/>
      <c r="D116" s="88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  <c r="IX116" s="26"/>
      <c r="IY116" s="26"/>
      <c r="IZ116" s="26"/>
      <c r="JA116" s="26"/>
      <c r="JB116" s="26"/>
      <c r="JC116" s="26"/>
      <c r="JD116" s="26"/>
      <c r="JE116" s="26"/>
      <c r="JF116" s="26"/>
      <c r="JG116" s="26"/>
      <c r="JH116" s="26"/>
      <c r="JI116" s="26"/>
      <c r="JJ116" s="26"/>
      <c r="JK116" s="26"/>
      <c r="JL116" s="26"/>
      <c r="JM116" s="26"/>
      <c r="JN116" s="26"/>
      <c r="JO116" s="26"/>
      <c r="JP116" s="26"/>
      <c r="JQ116" s="26"/>
      <c r="JR116" s="26"/>
      <c r="JS116" s="26"/>
      <c r="JT116" s="26"/>
      <c r="JU116" s="26"/>
      <c r="JV116" s="26"/>
      <c r="JW116" s="26"/>
      <c r="JX116" s="26"/>
      <c r="JY116" s="26"/>
      <c r="JZ116" s="26"/>
      <c r="KA116" s="26"/>
      <c r="KB116" s="26"/>
      <c r="KC116" s="26"/>
      <c r="KD116" s="26"/>
      <c r="KE116" s="26"/>
      <c r="KF116" s="26"/>
      <c r="KG116" s="26"/>
      <c r="KH116" s="26"/>
      <c r="KI116" s="26"/>
      <c r="KJ116" s="26"/>
      <c r="KK116" s="26"/>
      <c r="KL116" s="26"/>
      <c r="KM116" s="26"/>
      <c r="KN116" s="26"/>
      <c r="KO116" s="26"/>
      <c r="KP116" s="26"/>
      <c r="KQ116" s="26"/>
      <c r="KR116" s="26"/>
      <c r="KS116" s="26"/>
      <c r="KT116" s="26"/>
      <c r="KU116" s="26"/>
      <c r="KV116" s="26"/>
      <c r="KW116" s="26"/>
      <c r="KX116" s="26"/>
      <c r="KY116" s="26"/>
      <c r="KZ116" s="26"/>
      <c r="LA116" s="26"/>
      <c r="LB116" s="26"/>
      <c r="LC116" s="26"/>
      <c r="LD116" s="26"/>
      <c r="LE116" s="26"/>
      <c r="LF116" s="26"/>
      <c r="LG116" s="26"/>
      <c r="LH116" s="26"/>
      <c r="LI116" s="26"/>
      <c r="LJ116" s="26"/>
      <c r="LK116" s="26"/>
      <c r="LL116" s="26"/>
      <c r="LM116" s="26"/>
      <c r="LN116" s="26"/>
      <c r="LO116" s="26"/>
      <c r="LP116" s="26"/>
      <c r="LQ116" s="26"/>
      <c r="LR116" s="26"/>
      <c r="LS116" s="26"/>
      <c r="LT116" s="26"/>
      <c r="LU116" s="26"/>
      <c r="LV116" s="26"/>
      <c r="LW116" s="26"/>
      <c r="LX116" s="26"/>
      <c r="LY116" s="26"/>
      <c r="LZ116" s="26"/>
      <c r="MA116" s="26"/>
      <c r="MB116" s="26"/>
      <c r="MC116" s="26"/>
      <c r="MD116" s="26"/>
    </row>
    <row r="117" spans="1:342" x14ac:dyDescent="0.25">
      <c r="A117" s="15"/>
      <c r="B117" s="19"/>
      <c r="C117" s="87"/>
      <c r="D117" s="88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  <c r="IX117" s="26"/>
      <c r="IY117" s="26"/>
      <c r="IZ117" s="26"/>
      <c r="JA117" s="26"/>
      <c r="JB117" s="26"/>
      <c r="JC117" s="26"/>
      <c r="JD117" s="26"/>
      <c r="JE117" s="26"/>
      <c r="JF117" s="26"/>
      <c r="JG117" s="26"/>
      <c r="JH117" s="26"/>
      <c r="JI117" s="26"/>
      <c r="JJ117" s="26"/>
      <c r="JK117" s="26"/>
      <c r="JL117" s="26"/>
      <c r="JM117" s="26"/>
      <c r="JN117" s="26"/>
      <c r="JO117" s="26"/>
      <c r="JP117" s="26"/>
      <c r="JQ117" s="26"/>
      <c r="JR117" s="26"/>
      <c r="JS117" s="26"/>
      <c r="JT117" s="26"/>
      <c r="JU117" s="26"/>
      <c r="JV117" s="26"/>
      <c r="JW117" s="26"/>
      <c r="JX117" s="26"/>
      <c r="JY117" s="26"/>
      <c r="JZ117" s="26"/>
      <c r="KA117" s="26"/>
      <c r="KB117" s="26"/>
      <c r="KC117" s="26"/>
      <c r="KD117" s="26"/>
      <c r="KE117" s="26"/>
      <c r="KF117" s="26"/>
      <c r="KG117" s="26"/>
      <c r="KH117" s="26"/>
      <c r="KI117" s="26"/>
      <c r="KJ117" s="26"/>
      <c r="KK117" s="26"/>
      <c r="KL117" s="26"/>
      <c r="KM117" s="26"/>
      <c r="KN117" s="26"/>
      <c r="KO117" s="26"/>
      <c r="KP117" s="26"/>
      <c r="KQ117" s="26"/>
      <c r="KR117" s="26"/>
      <c r="KS117" s="26"/>
      <c r="KT117" s="26"/>
      <c r="KU117" s="26"/>
      <c r="KV117" s="26"/>
      <c r="KW117" s="26"/>
      <c r="KX117" s="26"/>
      <c r="KY117" s="26"/>
      <c r="KZ117" s="26"/>
      <c r="LA117" s="26"/>
      <c r="LB117" s="26"/>
      <c r="LC117" s="26"/>
      <c r="LD117" s="26"/>
      <c r="LE117" s="26"/>
      <c r="LF117" s="26"/>
      <c r="LG117" s="26"/>
      <c r="LH117" s="26"/>
      <c r="LI117" s="26"/>
      <c r="LJ117" s="26"/>
      <c r="LK117" s="26"/>
      <c r="LL117" s="26"/>
      <c r="LM117" s="26"/>
      <c r="LN117" s="26"/>
      <c r="LO117" s="26"/>
      <c r="LP117" s="26"/>
      <c r="LQ117" s="26"/>
      <c r="LR117" s="26"/>
      <c r="LS117" s="26"/>
      <c r="LT117" s="26"/>
      <c r="LU117" s="26"/>
      <c r="LV117" s="26"/>
      <c r="LW117" s="26"/>
      <c r="LX117" s="26"/>
      <c r="LY117" s="26"/>
      <c r="LZ117" s="26"/>
      <c r="MA117" s="26"/>
      <c r="MB117" s="26"/>
      <c r="MC117" s="26"/>
      <c r="MD117" s="26"/>
    </row>
    <row r="118" spans="1:342" x14ac:dyDescent="0.25">
      <c r="A118" s="15"/>
      <c r="B118" s="19" t="s">
        <v>11</v>
      </c>
      <c r="C118" s="87"/>
      <c r="D118" s="88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  <c r="IX118" s="26"/>
      <c r="IY118" s="26"/>
      <c r="IZ118" s="26"/>
      <c r="JA118" s="26"/>
      <c r="JB118" s="26"/>
      <c r="JC118" s="26"/>
      <c r="JD118" s="26"/>
      <c r="JE118" s="26"/>
      <c r="JF118" s="26"/>
      <c r="JG118" s="26"/>
      <c r="JH118" s="26"/>
      <c r="JI118" s="26"/>
      <c r="JJ118" s="26"/>
      <c r="JK118" s="26"/>
      <c r="JL118" s="26"/>
      <c r="JM118" s="26"/>
      <c r="JN118" s="26"/>
      <c r="JO118" s="26"/>
      <c r="JP118" s="26"/>
      <c r="JQ118" s="26"/>
      <c r="JR118" s="26"/>
      <c r="JS118" s="26"/>
      <c r="JT118" s="26"/>
      <c r="JU118" s="26"/>
      <c r="JV118" s="26"/>
      <c r="JW118" s="26"/>
      <c r="JX118" s="26"/>
      <c r="JY118" s="26"/>
      <c r="JZ118" s="26"/>
      <c r="KA118" s="26"/>
      <c r="KB118" s="26"/>
      <c r="KC118" s="26"/>
      <c r="KD118" s="26"/>
      <c r="KE118" s="26"/>
      <c r="KF118" s="26"/>
      <c r="KG118" s="26"/>
      <c r="KH118" s="26"/>
      <c r="KI118" s="26"/>
      <c r="KJ118" s="26"/>
      <c r="KK118" s="26"/>
      <c r="KL118" s="26"/>
      <c r="KM118" s="26"/>
      <c r="KN118" s="26"/>
      <c r="KO118" s="26"/>
      <c r="KP118" s="26"/>
      <c r="KQ118" s="26"/>
      <c r="KR118" s="26"/>
      <c r="KS118" s="26"/>
      <c r="KT118" s="26"/>
      <c r="KU118" s="26"/>
      <c r="KV118" s="26"/>
      <c r="KW118" s="26"/>
      <c r="KX118" s="26"/>
      <c r="KY118" s="26"/>
      <c r="KZ118" s="26"/>
      <c r="LA118" s="26"/>
      <c r="LB118" s="26"/>
      <c r="LC118" s="26"/>
      <c r="LD118" s="26"/>
      <c r="LE118" s="26"/>
      <c r="LF118" s="26"/>
      <c r="LG118" s="26"/>
      <c r="LH118" s="26"/>
      <c r="LI118" s="26"/>
      <c r="LJ118" s="26"/>
      <c r="LK118" s="26"/>
      <c r="LL118" s="26"/>
      <c r="LM118" s="26"/>
      <c r="LN118" s="26"/>
      <c r="LO118" s="26"/>
      <c r="LP118" s="26"/>
      <c r="LQ118" s="26"/>
      <c r="LR118" s="26"/>
      <c r="LS118" s="26"/>
      <c r="LT118" s="26"/>
      <c r="LU118" s="26"/>
      <c r="LV118" s="26"/>
      <c r="LW118" s="26"/>
      <c r="LX118" s="26"/>
      <c r="LY118" s="26"/>
      <c r="LZ118" s="26"/>
      <c r="MA118" s="26"/>
      <c r="MB118" s="26"/>
      <c r="MC118" s="26"/>
      <c r="MD118" s="26"/>
    </row>
    <row r="119" spans="1:342" x14ac:dyDescent="0.25">
      <c r="A119" s="15"/>
      <c r="B119" s="19"/>
      <c r="C119" s="87"/>
      <c r="D119" s="88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  <c r="IX119" s="26"/>
      <c r="IY119" s="26"/>
      <c r="IZ119" s="26"/>
      <c r="JA119" s="26"/>
      <c r="JB119" s="26"/>
      <c r="JC119" s="26"/>
      <c r="JD119" s="26"/>
      <c r="JE119" s="26"/>
      <c r="JF119" s="26"/>
      <c r="JG119" s="26"/>
      <c r="JH119" s="26"/>
      <c r="JI119" s="26"/>
      <c r="JJ119" s="26"/>
      <c r="JK119" s="26"/>
      <c r="JL119" s="26"/>
      <c r="JM119" s="26"/>
      <c r="JN119" s="26"/>
      <c r="JO119" s="26"/>
      <c r="JP119" s="26"/>
      <c r="JQ119" s="26"/>
      <c r="JR119" s="26"/>
      <c r="JS119" s="26"/>
      <c r="JT119" s="26"/>
      <c r="JU119" s="26"/>
      <c r="JV119" s="26"/>
      <c r="JW119" s="26"/>
      <c r="JX119" s="26"/>
      <c r="JY119" s="26"/>
      <c r="JZ119" s="26"/>
      <c r="KA119" s="26"/>
      <c r="KB119" s="26"/>
      <c r="KC119" s="26"/>
      <c r="KD119" s="26"/>
      <c r="KE119" s="26"/>
      <c r="KF119" s="26"/>
      <c r="KG119" s="26"/>
      <c r="KH119" s="26"/>
      <c r="KI119" s="26"/>
      <c r="KJ119" s="26"/>
      <c r="KK119" s="26"/>
      <c r="KL119" s="26"/>
      <c r="KM119" s="26"/>
      <c r="KN119" s="26"/>
      <c r="KO119" s="26"/>
      <c r="KP119" s="26"/>
      <c r="KQ119" s="26"/>
      <c r="KR119" s="26"/>
      <c r="KS119" s="26"/>
      <c r="KT119" s="26"/>
      <c r="KU119" s="26"/>
      <c r="KV119" s="26"/>
      <c r="KW119" s="26"/>
      <c r="KX119" s="26"/>
      <c r="KY119" s="26"/>
      <c r="KZ119" s="26"/>
      <c r="LA119" s="26"/>
      <c r="LB119" s="26"/>
      <c r="LC119" s="26"/>
      <c r="LD119" s="26"/>
      <c r="LE119" s="26"/>
      <c r="LF119" s="26"/>
      <c r="LG119" s="26"/>
      <c r="LH119" s="26"/>
      <c r="LI119" s="26"/>
      <c r="LJ119" s="26"/>
      <c r="LK119" s="26"/>
      <c r="LL119" s="26"/>
      <c r="LM119" s="26"/>
      <c r="LN119" s="26"/>
      <c r="LO119" s="26"/>
      <c r="LP119" s="26"/>
      <c r="LQ119" s="26"/>
      <c r="LR119" s="26"/>
      <c r="LS119" s="26"/>
      <c r="LT119" s="26"/>
      <c r="LU119" s="26"/>
      <c r="LV119" s="26"/>
      <c r="LW119" s="26"/>
      <c r="LX119" s="26"/>
      <c r="LY119" s="26"/>
      <c r="LZ119" s="26"/>
      <c r="MA119" s="26"/>
      <c r="MB119" s="26"/>
      <c r="MC119" s="26"/>
      <c r="MD119" s="26"/>
    </row>
    <row r="120" spans="1:342" x14ac:dyDescent="0.25">
      <c r="A120" s="15"/>
      <c r="B120" s="20" t="s">
        <v>12</v>
      </c>
      <c r="C120" s="87"/>
      <c r="D120" s="88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  <c r="IX120" s="26"/>
      <c r="IY120" s="26"/>
      <c r="IZ120" s="26"/>
      <c r="JA120" s="26"/>
      <c r="JB120" s="26"/>
      <c r="JC120" s="26"/>
      <c r="JD120" s="26"/>
      <c r="JE120" s="26"/>
      <c r="JF120" s="26"/>
      <c r="JG120" s="26"/>
      <c r="JH120" s="26"/>
      <c r="JI120" s="26"/>
      <c r="JJ120" s="26"/>
      <c r="JK120" s="26"/>
      <c r="JL120" s="26"/>
      <c r="JM120" s="26"/>
      <c r="JN120" s="26"/>
      <c r="JO120" s="26"/>
      <c r="JP120" s="26"/>
      <c r="JQ120" s="26"/>
      <c r="JR120" s="26"/>
      <c r="JS120" s="26"/>
      <c r="JT120" s="26"/>
      <c r="JU120" s="26"/>
      <c r="JV120" s="26"/>
      <c r="JW120" s="26"/>
      <c r="JX120" s="26"/>
      <c r="JY120" s="26"/>
      <c r="JZ120" s="26"/>
      <c r="KA120" s="26"/>
      <c r="KB120" s="26"/>
      <c r="KC120" s="26"/>
      <c r="KD120" s="26"/>
      <c r="KE120" s="26"/>
      <c r="KF120" s="26"/>
      <c r="KG120" s="26"/>
      <c r="KH120" s="26"/>
      <c r="KI120" s="26"/>
      <c r="KJ120" s="26"/>
      <c r="KK120" s="26"/>
      <c r="KL120" s="26"/>
      <c r="KM120" s="26"/>
      <c r="KN120" s="26"/>
      <c r="KO120" s="26"/>
      <c r="KP120" s="26"/>
      <c r="KQ120" s="26"/>
      <c r="KR120" s="26"/>
      <c r="KS120" s="26"/>
      <c r="KT120" s="26"/>
      <c r="KU120" s="26"/>
      <c r="KV120" s="26"/>
      <c r="KW120" s="26"/>
      <c r="KX120" s="26"/>
      <c r="KY120" s="26"/>
      <c r="KZ120" s="26"/>
      <c r="LA120" s="26"/>
      <c r="LB120" s="26"/>
      <c r="LC120" s="26"/>
      <c r="LD120" s="26"/>
      <c r="LE120" s="26"/>
      <c r="LF120" s="26"/>
      <c r="LG120" s="26"/>
      <c r="LH120" s="26"/>
      <c r="LI120" s="26"/>
      <c r="LJ120" s="26"/>
      <c r="LK120" s="26"/>
      <c r="LL120" s="26"/>
      <c r="LM120" s="26"/>
      <c r="LN120" s="26"/>
      <c r="LO120" s="26"/>
      <c r="LP120" s="26"/>
      <c r="LQ120" s="26"/>
      <c r="LR120" s="26"/>
      <c r="LS120" s="26"/>
      <c r="LT120" s="26"/>
      <c r="LU120" s="26"/>
      <c r="LV120" s="26"/>
      <c r="LW120" s="26"/>
      <c r="LX120" s="26"/>
      <c r="LY120" s="26"/>
      <c r="LZ120" s="26"/>
      <c r="MA120" s="26"/>
      <c r="MB120" s="26"/>
      <c r="MC120" s="26"/>
      <c r="MD120" s="26"/>
    </row>
    <row r="121" spans="1:342" x14ac:dyDescent="0.25">
      <c r="A121" s="15"/>
      <c r="B121" s="21"/>
      <c r="C121" s="87"/>
      <c r="D121" s="88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  <c r="IX121" s="26"/>
      <c r="IY121" s="26"/>
      <c r="IZ121" s="26"/>
      <c r="JA121" s="26"/>
      <c r="JB121" s="26"/>
      <c r="JC121" s="26"/>
      <c r="JD121" s="26"/>
      <c r="JE121" s="26"/>
      <c r="JF121" s="26"/>
      <c r="JG121" s="26"/>
      <c r="JH121" s="26"/>
      <c r="JI121" s="26"/>
      <c r="JJ121" s="26"/>
      <c r="JK121" s="26"/>
      <c r="JL121" s="26"/>
      <c r="JM121" s="26"/>
      <c r="JN121" s="26"/>
      <c r="JO121" s="26"/>
      <c r="JP121" s="26"/>
      <c r="JQ121" s="26"/>
      <c r="JR121" s="26"/>
      <c r="JS121" s="26"/>
      <c r="JT121" s="26"/>
      <c r="JU121" s="26"/>
      <c r="JV121" s="26"/>
      <c r="JW121" s="26"/>
      <c r="JX121" s="26"/>
      <c r="JY121" s="26"/>
      <c r="JZ121" s="26"/>
      <c r="KA121" s="26"/>
      <c r="KB121" s="26"/>
      <c r="KC121" s="26"/>
      <c r="KD121" s="26"/>
      <c r="KE121" s="26"/>
      <c r="KF121" s="26"/>
      <c r="KG121" s="26"/>
      <c r="KH121" s="26"/>
      <c r="KI121" s="26"/>
      <c r="KJ121" s="26"/>
      <c r="KK121" s="26"/>
      <c r="KL121" s="26"/>
      <c r="KM121" s="26"/>
      <c r="KN121" s="26"/>
      <c r="KO121" s="26"/>
      <c r="KP121" s="26"/>
      <c r="KQ121" s="26"/>
      <c r="KR121" s="26"/>
      <c r="KS121" s="26"/>
      <c r="KT121" s="26"/>
      <c r="KU121" s="26"/>
      <c r="KV121" s="26"/>
      <c r="KW121" s="26"/>
      <c r="KX121" s="26"/>
      <c r="KY121" s="26"/>
      <c r="KZ121" s="26"/>
      <c r="LA121" s="26"/>
      <c r="LB121" s="26"/>
      <c r="LC121" s="26"/>
      <c r="LD121" s="26"/>
      <c r="LE121" s="26"/>
      <c r="LF121" s="26"/>
      <c r="LG121" s="26"/>
      <c r="LH121" s="26"/>
      <c r="LI121" s="26"/>
      <c r="LJ121" s="26"/>
      <c r="LK121" s="26"/>
      <c r="LL121" s="26"/>
      <c r="LM121" s="26"/>
      <c r="LN121" s="26"/>
      <c r="LO121" s="26"/>
      <c r="LP121" s="26"/>
      <c r="LQ121" s="26"/>
      <c r="LR121" s="26"/>
      <c r="LS121" s="26"/>
      <c r="LT121" s="26"/>
      <c r="LU121" s="26"/>
      <c r="LV121" s="26"/>
      <c r="LW121" s="26"/>
      <c r="LX121" s="26"/>
      <c r="LY121" s="26"/>
      <c r="LZ121" s="26"/>
      <c r="MA121" s="26"/>
      <c r="MB121" s="26"/>
      <c r="MC121" s="26"/>
      <c r="MD121" s="26"/>
    </row>
    <row r="122" spans="1:342" ht="13" x14ac:dyDescent="0.3">
      <c r="A122" s="45">
        <f>A2+5</f>
        <v>2016</v>
      </c>
      <c r="B122" s="19" t="s">
        <v>13</v>
      </c>
      <c r="C122" s="87"/>
      <c r="D122" s="88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  <c r="IX122" s="26"/>
      <c r="IY122" s="26"/>
      <c r="IZ122" s="26"/>
      <c r="JA122" s="26"/>
      <c r="JB122" s="26"/>
      <c r="JC122" s="26"/>
      <c r="JD122" s="26"/>
      <c r="JE122" s="26"/>
      <c r="JF122" s="26"/>
      <c r="JG122" s="26"/>
      <c r="JH122" s="26"/>
      <c r="JI122" s="26"/>
      <c r="JJ122" s="26"/>
      <c r="JK122" s="26"/>
      <c r="JL122" s="26"/>
      <c r="JM122" s="26"/>
      <c r="JN122" s="26"/>
      <c r="JO122" s="26"/>
      <c r="JP122" s="26"/>
      <c r="JQ122" s="26"/>
      <c r="JR122" s="26"/>
      <c r="JS122" s="26"/>
      <c r="JT122" s="26"/>
      <c r="JU122" s="26"/>
      <c r="JV122" s="26"/>
      <c r="JW122" s="26"/>
      <c r="JX122" s="26"/>
      <c r="JY122" s="26"/>
      <c r="JZ122" s="26"/>
      <c r="KA122" s="26"/>
      <c r="KB122" s="26"/>
      <c r="KC122" s="26"/>
      <c r="KD122" s="26"/>
      <c r="KE122" s="26"/>
      <c r="KF122" s="26"/>
      <c r="KG122" s="26"/>
      <c r="KH122" s="26"/>
      <c r="KI122" s="26"/>
      <c r="KJ122" s="26"/>
      <c r="KK122" s="26"/>
      <c r="KL122" s="26"/>
      <c r="KM122" s="26"/>
      <c r="KN122" s="26"/>
      <c r="KO122" s="26"/>
      <c r="KP122" s="26"/>
      <c r="KQ122" s="26"/>
      <c r="KR122" s="26"/>
      <c r="KS122" s="26"/>
      <c r="KT122" s="26"/>
      <c r="KU122" s="26"/>
      <c r="KV122" s="26"/>
      <c r="KW122" s="26"/>
      <c r="KX122" s="26"/>
      <c r="KY122" s="26"/>
      <c r="KZ122" s="26"/>
      <c r="LA122" s="26"/>
      <c r="LB122" s="26"/>
      <c r="LC122" s="26"/>
      <c r="LD122" s="26"/>
      <c r="LE122" s="26"/>
      <c r="LF122" s="26"/>
      <c r="LG122" s="26"/>
      <c r="LH122" s="26"/>
      <c r="LI122" s="26"/>
      <c r="LJ122" s="26"/>
      <c r="LK122" s="26"/>
      <c r="LL122" s="26"/>
      <c r="LM122" s="26"/>
      <c r="LN122" s="26"/>
      <c r="LO122" s="26"/>
      <c r="LP122" s="26"/>
      <c r="LQ122" s="26"/>
      <c r="LR122" s="26"/>
      <c r="LS122" s="26"/>
      <c r="LT122" s="26"/>
      <c r="LU122" s="26"/>
      <c r="LV122" s="26"/>
      <c r="LW122" s="26"/>
      <c r="LX122" s="26"/>
      <c r="LY122" s="26"/>
      <c r="LZ122" s="26"/>
      <c r="MA122" s="26"/>
      <c r="MB122" s="26"/>
      <c r="MC122" s="26"/>
      <c r="MD122" s="26"/>
    </row>
    <row r="123" spans="1:342" x14ac:dyDescent="0.25">
      <c r="A123" s="15"/>
      <c r="B123" s="19"/>
      <c r="C123" s="87"/>
      <c r="D123" s="88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  <c r="IX123" s="26"/>
      <c r="IY123" s="26"/>
      <c r="IZ123" s="26"/>
      <c r="JA123" s="26"/>
      <c r="JB123" s="26"/>
      <c r="JC123" s="26"/>
      <c r="JD123" s="26"/>
      <c r="JE123" s="26"/>
      <c r="JF123" s="26"/>
      <c r="JG123" s="26"/>
      <c r="JH123" s="26"/>
      <c r="JI123" s="26"/>
      <c r="JJ123" s="26"/>
      <c r="JK123" s="26"/>
      <c r="JL123" s="26"/>
      <c r="JM123" s="26"/>
      <c r="JN123" s="26"/>
      <c r="JO123" s="26"/>
      <c r="JP123" s="26"/>
      <c r="JQ123" s="26"/>
      <c r="JR123" s="26"/>
      <c r="JS123" s="26"/>
      <c r="JT123" s="26"/>
      <c r="JU123" s="26"/>
      <c r="JV123" s="26"/>
      <c r="JW123" s="26"/>
      <c r="JX123" s="26"/>
      <c r="JY123" s="26"/>
      <c r="JZ123" s="26"/>
      <c r="KA123" s="26"/>
      <c r="KB123" s="26"/>
      <c r="KC123" s="26"/>
      <c r="KD123" s="26"/>
      <c r="KE123" s="26"/>
      <c r="KF123" s="26"/>
      <c r="KG123" s="26"/>
      <c r="KH123" s="26"/>
      <c r="KI123" s="26"/>
      <c r="KJ123" s="26"/>
      <c r="KK123" s="26"/>
      <c r="KL123" s="26"/>
      <c r="KM123" s="26"/>
      <c r="KN123" s="26"/>
      <c r="KO123" s="26"/>
      <c r="KP123" s="26"/>
      <c r="KQ123" s="26"/>
      <c r="KR123" s="26"/>
      <c r="KS123" s="26"/>
      <c r="KT123" s="26"/>
      <c r="KU123" s="26"/>
      <c r="KV123" s="26"/>
      <c r="KW123" s="26"/>
      <c r="KX123" s="26"/>
      <c r="KY123" s="26"/>
      <c r="KZ123" s="26"/>
      <c r="LA123" s="26"/>
      <c r="LB123" s="26"/>
      <c r="LC123" s="26"/>
      <c r="LD123" s="26"/>
      <c r="LE123" s="26"/>
      <c r="LF123" s="26"/>
      <c r="LG123" s="26"/>
      <c r="LH123" s="26"/>
      <c r="LI123" s="26"/>
      <c r="LJ123" s="26"/>
      <c r="LK123" s="26"/>
      <c r="LL123" s="26"/>
      <c r="LM123" s="26"/>
      <c r="LN123" s="26"/>
      <c r="LO123" s="26"/>
      <c r="LP123" s="26"/>
      <c r="LQ123" s="26"/>
      <c r="LR123" s="26"/>
      <c r="LS123" s="26"/>
      <c r="LT123" s="26"/>
      <c r="LU123" s="26"/>
      <c r="LV123" s="26"/>
      <c r="LW123" s="26"/>
      <c r="LX123" s="26"/>
      <c r="LY123" s="26"/>
      <c r="LZ123" s="26"/>
      <c r="MA123" s="26"/>
      <c r="MB123" s="26"/>
      <c r="MC123" s="26"/>
      <c r="MD123" s="26"/>
    </row>
    <row r="124" spans="1:342" x14ac:dyDescent="0.25">
      <c r="A124" s="15"/>
      <c r="B124" s="19" t="s">
        <v>2</v>
      </c>
      <c r="C124" s="87"/>
      <c r="D124" s="88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  <c r="IX124" s="26"/>
      <c r="IY124" s="26"/>
      <c r="IZ124" s="26"/>
      <c r="JA124" s="26"/>
      <c r="JB124" s="26"/>
      <c r="JC124" s="26"/>
      <c r="JD124" s="26"/>
      <c r="JE124" s="26"/>
      <c r="JF124" s="26"/>
      <c r="JG124" s="26"/>
      <c r="JH124" s="26"/>
      <c r="JI124" s="26"/>
      <c r="JJ124" s="26"/>
      <c r="JK124" s="26"/>
      <c r="JL124" s="26"/>
      <c r="JM124" s="26"/>
      <c r="JN124" s="26"/>
      <c r="JO124" s="26"/>
      <c r="JP124" s="26"/>
      <c r="JQ124" s="26"/>
      <c r="JR124" s="26"/>
      <c r="JS124" s="26"/>
      <c r="JT124" s="26"/>
      <c r="JU124" s="26"/>
      <c r="JV124" s="26"/>
      <c r="JW124" s="26"/>
      <c r="JX124" s="26"/>
      <c r="JY124" s="26"/>
      <c r="JZ124" s="26"/>
      <c r="KA124" s="26"/>
      <c r="KB124" s="26"/>
      <c r="KC124" s="26"/>
      <c r="KD124" s="26"/>
      <c r="KE124" s="26"/>
      <c r="KF124" s="26"/>
      <c r="KG124" s="26"/>
      <c r="KH124" s="26"/>
      <c r="KI124" s="26"/>
      <c r="KJ124" s="26"/>
      <c r="KK124" s="26"/>
      <c r="KL124" s="26"/>
      <c r="KM124" s="26"/>
      <c r="KN124" s="26"/>
      <c r="KO124" s="26"/>
      <c r="KP124" s="26"/>
      <c r="KQ124" s="26"/>
      <c r="KR124" s="26"/>
      <c r="KS124" s="26"/>
      <c r="KT124" s="26"/>
      <c r="KU124" s="26"/>
      <c r="KV124" s="26"/>
      <c r="KW124" s="26"/>
      <c r="KX124" s="26"/>
      <c r="KY124" s="26"/>
      <c r="KZ124" s="26"/>
      <c r="LA124" s="26"/>
      <c r="LB124" s="26"/>
      <c r="LC124" s="26"/>
      <c r="LD124" s="26"/>
      <c r="LE124" s="26"/>
      <c r="LF124" s="26"/>
      <c r="LG124" s="26"/>
      <c r="LH124" s="26"/>
      <c r="LI124" s="26"/>
      <c r="LJ124" s="26"/>
      <c r="LK124" s="26"/>
      <c r="LL124" s="26"/>
      <c r="LM124" s="26"/>
      <c r="LN124" s="26"/>
      <c r="LO124" s="26"/>
      <c r="LP124" s="26"/>
      <c r="LQ124" s="26"/>
      <c r="LR124" s="26"/>
      <c r="LS124" s="26"/>
      <c r="LT124" s="26"/>
      <c r="LU124" s="26"/>
      <c r="LV124" s="26"/>
      <c r="LW124" s="26"/>
      <c r="LX124" s="26"/>
      <c r="LY124" s="26"/>
      <c r="LZ124" s="26"/>
      <c r="MA124" s="26"/>
      <c r="MB124" s="26"/>
      <c r="MC124" s="26"/>
      <c r="MD124" s="26"/>
    </row>
    <row r="125" spans="1:342" x14ac:dyDescent="0.25">
      <c r="A125" s="15"/>
      <c r="B125" s="19"/>
      <c r="C125" s="87"/>
      <c r="D125" s="88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  <c r="IX125" s="26"/>
      <c r="IY125" s="26"/>
      <c r="IZ125" s="26"/>
      <c r="JA125" s="26"/>
      <c r="JB125" s="26"/>
      <c r="JC125" s="26"/>
      <c r="JD125" s="26"/>
      <c r="JE125" s="26"/>
      <c r="JF125" s="26"/>
      <c r="JG125" s="26"/>
      <c r="JH125" s="26"/>
      <c r="JI125" s="26"/>
      <c r="JJ125" s="26"/>
      <c r="JK125" s="26"/>
      <c r="JL125" s="26"/>
      <c r="JM125" s="26"/>
      <c r="JN125" s="26"/>
      <c r="JO125" s="26"/>
      <c r="JP125" s="26"/>
      <c r="JQ125" s="26"/>
      <c r="JR125" s="26"/>
      <c r="JS125" s="26"/>
      <c r="JT125" s="26"/>
      <c r="JU125" s="26"/>
      <c r="JV125" s="26"/>
      <c r="JW125" s="26"/>
      <c r="JX125" s="26"/>
      <c r="JY125" s="26"/>
      <c r="JZ125" s="26"/>
      <c r="KA125" s="26"/>
      <c r="KB125" s="26"/>
      <c r="KC125" s="26"/>
      <c r="KD125" s="26"/>
      <c r="KE125" s="26"/>
      <c r="KF125" s="26"/>
      <c r="KG125" s="26"/>
      <c r="KH125" s="26"/>
      <c r="KI125" s="26"/>
      <c r="KJ125" s="26"/>
      <c r="KK125" s="26"/>
      <c r="KL125" s="26"/>
      <c r="KM125" s="26"/>
      <c r="KN125" s="26"/>
      <c r="KO125" s="26"/>
      <c r="KP125" s="26"/>
      <c r="KQ125" s="26"/>
      <c r="KR125" s="26"/>
      <c r="KS125" s="26"/>
      <c r="KT125" s="26"/>
      <c r="KU125" s="26"/>
      <c r="KV125" s="26"/>
      <c r="KW125" s="26"/>
      <c r="KX125" s="26"/>
      <c r="KY125" s="26"/>
      <c r="KZ125" s="26"/>
      <c r="LA125" s="26"/>
      <c r="LB125" s="26"/>
      <c r="LC125" s="26"/>
      <c r="LD125" s="26"/>
      <c r="LE125" s="26"/>
      <c r="LF125" s="26"/>
      <c r="LG125" s="26"/>
      <c r="LH125" s="26"/>
      <c r="LI125" s="26"/>
      <c r="LJ125" s="26"/>
      <c r="LK125" s="26"/>
      <c r="LL125" s="26"/>
      <c r="LM125" s="26"/>
      <c r="LN125" s="26"/>
      <c r="LO125" s="26"/>
      <c r="LP125" s="26"/>
      <c r="LQ125" s="26"/>
      <c r="LR125" s="26"/>
      <c r="LS125" s="26"/>
      <c r="LT125" s="26"/>
      <c r="LU125" s="26"/>
      <c r="LV125" s="26"/>
      <c r="LW125" s="26"/>
      <c r="LX125" s="26"/>
      <c r="LY125" s="26"/>
      <c r="LZ125" s="26"/>
      <c r="MA125" s="26"/>
      <c r="MB125" s="26"/>
      <c r="MC125" s="26"/>
      <c r="MD125" s="26"/>
    </row>
    <row r="126" spans="1:342" x14ac:dyDescent="0.25">
      <c r="A126" s="15"/>
      <c r="B126" s="19" t="s">
        <v>3</v>
      </c>
      <c r="C126" s="87"/>
      <c r="D126" s="88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  <c r="IX126" s="26"/>
      <c r="IY126" s="26"/>
      <c r="IZ126" s="26"/>
      <c r="JA126" s="26"/>
      <c r="JB126" s="26"/>
      <c r="JC126" s="26"/>
      <c r="JD126" s="26"/>
      <c r="JE126" s="26"/>
      <c r="JF126" s="26"/>
      <c r="JG126" s="26"/>
      <c r="JH126" s="26"/>
      <c r="JI126" s="26"/>
      <c r="JJ126" s="26"/>
      <c r="JK126" s="26"/>
      <c r="JL126" s="26"/>
      <c r="JM126" s="26"/>
      <c r="JN126" s="26"/>
      <c r="JO126" s="26"/>
      <c r="JP126" s="26"/>
      <c r="JQ126" s="26"/>
      <c r="JR126" s="26"/>
      <c r="JS126" s="26"/>
      <c r="JT126" s="26"/>
      <c r="JU126" s="26"/>
      <c r="JV126" s="26"/>
      <c r="JW126" s="26"/>
      <c r="JX126" s="26"/>
      <c r="JY126" s="26"/>
      <c r="JZ126" s="26"/>
      <c r="KA126" s="26"/>
      <c r="KB126" s="26"/>
      <c r="KC126" s="26"/>
      <c r="KD126" s="26"/>
      <c r="KE126" s="26"/>
      <c r="KF126" s="26"/>
      <c r="KG126" s="26"/>
      <c r="KH126" s="26"/>
      <c r="KI126" s="26"/>
      <c r="KJ126" s="26"/>
      <c r="KK126" s="26"/>
      <c r="KL126" s="26"/>
      <c r="KM126" s="26"/>
      <c r="KN126" s="26"/>
      <c r="KO126" s="26"/>
      <c r="KP126" s="26"/>
      <c r="KQ126" s="26"/>
      <c r="KR126" s="26"/>
      <c r="KS126" s="26"/>
      <c r="KT126" s="26"/>
      <c r="KU126" s="26"/>
      <c r="KV126" s="26"/>
      <c r="KW126" s="26"/>
      <c r="KX126" s="26"/>
      <c r="KY126" s="26"/>
      <c r="KZ126" s="26"/>
      <c r="LA126" s="26"/>
      <c r="LB126" s="26"/>
      <c r="LC126" s="26"/>
      <c r="LD126" s="26"/>
      <c r="LE126" s="26"/>
      <c r="LF126" s="26"/>
      <c r="LG126" s="26"/>
      <c r="LH126" s="26"/>
      <c r="LI126" s="26"/>
      <c r="LJ126" s="26"/>
      <c r="LK126" s="26"/>
      <c r="LL126" s="26"/>
      <c r="LM126" s="26"/>
      <c r="LN126" s="26"/>
      <c r="LO126" s="26"/>
      <c r="LP126" s="26"/>
      <c r="LQ126" s="26"/>
      <c r="LR126" s="26"/>
      <c r="LS126" s="26"/>
      <c r="LT126" s="26"/>
      <c r="LU126" s="26"/>
      <c r="LV126" s="26"/>
      <c r="LW126" s="26"/>
      <c r="LX126" s="26"/>
      <c r="LY126" s="26"/>
      <c r="LZ126" s="26"/>
      <c r="MA126" s="26"/>
      <c r="MB126" s="26"/>
      <c r="MC126" s="26"/>
      <c r="MD126" s="26"/>
    </row>
    <row r="127" spans="1:342" x14ac:dyDescent="0.25">
      <c r="A127" s="15"/>
      <c r="B127" s="19"/>
      <c r="C127" s="87"/>
      <c r="D127" s="88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  <c r="IX127" s="26"/>
      <c r="IY127" s="26"/>
      <c r="IZ127" s="26"/>
      <c r="JA127" s="26"/>
      <c r="JB127" s="26"/>
      <c r="JC127" s="26"/>
      <c r="JD127" s="26"/>
      <c r="JE127" s="26"/>
      <c r="JF127" s="26"/>
      <c r="JG127" s="26"/>
      <c r="JH127" s="26"/>
      <c r="JI127" s="26"/>
      <c r="JJ127" s="26"/>
      <c r="JK127" s="26"/>
      <c r="JL127" s="26"/>
      <c r="JM127" s="26"/>
      <c r="JN127" s="26"/>
      <c r="JO127" s="26"/>
      <c r="JP127" s="26"/>
      <c r="JQ127" s="26"/>
      <c r="JR127" s="26"/>
      <c r="JS127" s="26"/>
      <c r="JT127" s="26"/>
      <c r="JU127" s="26"/>
      <c r="JV127" s="26"/>
      <c r="JW127" s="26"/>
      <c r="JX127" s="26"/>
      <c r="JY127" s="26"/>
      <c r="JZ127" s="26"/>
      <c r="KA127" s="26"/>
      <c r="KB127" s="26"/>
      <c r="KC127" s="26"/>
      <c r="KD127" s="26"/>
      <c r="KE127" s="26"/>
      <c r="KF127" s="26"/>
      <c r="KG127" s="26"/>
      <c r="KH127" s="26"/>
      <c r="KI127" s="26"/>
      <c r="KJ127" s="26"/>
      <c r="KK127" s="26"/>
      <c r="KL127" s="26"/>
      <c r="KM127" s="26"/>
      <c r="KN127" s="26"/>
      <c r="KO127" s="26"/>
      <c r="KP127" s="26"/>
      <c r="KQ127" s="26"/>
      <c r="KR127" s="26"/>
      <c r="KS127" s="26"/>
      <c r="KT127" s="26"/>
      <c r="KU127" s="26"/>
      <c r="KV127" s="26"/>
      <c r="KW127" s="26"/>
      <c r="KX127" s="26"/>
      <c r="KY127" s="26"/>
      <c r="KZ127" s="26"/>
      <c r="LA127" s="26"/>
      <c r="LB127" s="26"/>
      <c r="LC127" s="26"/>
      <c r="LD127" s="26"/>
      <c r="LE127" s="26"/>
      <c r="LF127" s="26"/>
      <c r="LG127" s="26"/>
      <c r="LH127" s="26"/>
      <c r="LI127" s="26"/>
      <c r="LJ127" s="26"/>
      <c r="LK127" s="26"/>
      <c r="LL127" s="26"/>
      <c r="LM127" s="26"/>
      <c r="LN127" s="26"/>
      <c r="LO127" s="26"/>
      <c r="LP127" s="26"/>
      <c r="LQ127" s="26"/>
      <c r="LR127" s="26"/>
      <c r="LS127" s="26"/>
      <c r="LT127" s="26"/>
      <c r="LU127" s="26"/>
      <c r="LV127" s="26"/>
      <c r="LW127" s="26"/>
      <c r="LX127" s="26"/>
      <c r="LY127" s="26"/>
      <c r="LZ127" s="26"/>
      <c r="MA127" s="26"/>
      <c r="MB127" s="26"/>
      <c r="MC127" s="26"/>
      <c r="MD127" s="26"/>
    </row>
    <row r="128" spans="1:342" x14ac:dyDescent="0.25">
      <c r="A128" s="15"/>
      <c r="B128" s="19" t="s">
        <v>4</v>
      </c>
      <c r="C128" s="87"/>
      <c r="D128" s="88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  <c r="IX128" s="26"/>
      <c r="IY128" s="26"/>
      <c r="IZ128" s="26"/>
      <c r="JA128" s="26"/>
      <c r="JB128" s="26"/>
      <c r="JC128" s="26"/>
      <c r="JD128" s="26"/>
      <c r="JE128" s="26"/>
      <c r="JF128" s="26"/>
      <c r="JG128" s="26"/>
      <c r="JH128" s="26"/>
      <c r="JI128" s="26"/>
      <c r="JJ128" s="26"/>
      <c r="JK128" s="26"/>
      <c r="JL128" s="26"/>
      <c r="JM128" s="26"/>
      <c r="JN128" s="26"/>
      <c r="JO128" s="26"/>
      <c r="JP128" s="26"/>
      <c r="JQ128" s="26"/>
      <c r="JR128" s="26"/>
      <c r="JS128" s="26"/>
      <c r="JT128" s="26"/>
      <c r="JU128" s="26"/>
      <c r="JV128" s="26"/>
      <c r="JW128" s="26"/>
      <c r="JX128" s="26"/>
      <c r="JY128" s="26"/>
      <c r="JZ128" s="26"/>
      <c r="KA128" s="26"/>
      <c r="KB128" s="26"/>
      <c r="KC128" s="26"/>
      <c r="KD128" s="26"/>
      <c r="KE128" s="26"/>
      <c r="KF128" s="26"/>
      <c r="KG128" s="26"/>
      <c r="KH128" s="26"/>
      <c r="KI128" s="26"/>
      <c r="KJ128" s="26"/>
      <c r="KK128" s="26"/>
      <c r="KL128" s="26"/>
      <c r="KM128" s="26"/>
      <c r="KN128" s="26"/>
      <c r="KO128" s="26"/>
      <c r="KP128" s="26"/>
      <c r="KQ128" s="26"/>
      <c r="KR128" s="26"/>
      <c r="KS128" s="26"/>
      <c r="KT128" s="26"/>
      <c r="KU128" s="26"/>
      <c r="KV128" s="26"/>
      <c r="KW128" s="26"/>
      <c r="KX128" s="26"/>
      <c r="KY128" s="26"/>
      <c r="KZ128" s="26"/>
      <c r="LA128" s="26"/>
      <c r="LB128" s="26"/>
      <c r="LC128" s="26"/>
      <c r="LD128" s="26"/>
      <c r="LE128" s="26"/>
      <c r="LF128" s="26"/>
      <c r="LG128" s="26"/>
      <c r="LH128" s="26"/>
      <c r="LI128" s="26"/>
      <c r="LJ128" s="26"/>
      <c r="LK128" s="26"/>
      <c r="LL128" s="26"/>
      <c r="LM128" s="26"/>
      <c r="LN128" s="26"/>
      <c r="LO128" s="26"/>
      <c r="LP128" s="26"/>
      <c r="LQ128" s="26"/>
      <c r="LR128" s="26"/>
      <c r="LS128" s="26"/>
      <c r="LT128" s="26"/>
      <c r="LU128" s="26"/>
      <c r="LV128" s="26"/>
      <c r="LW128" s="26"/>
      <c r="LX128" s="26"/>
      <c r="LY128" s="26"/>
      <c r="LZ128" s="26"/>
      <c r="MA128" s="26"/>
      <c r="MB128" s="26"/>
      <c r="MC128" s="26"/>
      <c r="MD128" s="26"/>
    </row>
    <row r="129" spans="1:342" x14ac:dyDescent="0.25">
      <c r="A129" s="15"/>
      <c r="B129" s="19"/>
      <c r="C129" s="87"/>
      <c r="D129" s="88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  <c r="IX129" s="26"/>
      <c r="IY129" s="26"/>
      <c r="IZ129" s="26"/>
      <c r="JA129" s="26"/>
      <c r="JB129" s="26"/>
      <c r="JC129" s="26"/>
      <c r="JD129" s="26"/>
      <c r="JE129" s="26"/>
      <c r="JF129" s="26"/>
      <c r="JG129" s="26"/>
      <c r="JH129" s="26"/>
      <c r="JI129" s="26"/>
      <c r="JJ129" s="26"/>
      <c r="JK129" s="26"/>
      <c r="JL129" s="26"/>
      <c r="JM129" s="26"/>
      <c r="JN129" s="26"/>
      <c r="JO129" s="26"/>
      <c r="JP129" s="26"/>
      <c r="JQ129" s="26"/>
      <c r="JR129" s="26"/>
      <c r="JS129" s="26"/>
      <c r="JT129" s="26"/>
      <c r="JU129" s="26"/>
      <c r="JV129" s="26"/>
      <c r="JW129" s="26"/>
      <c r="JX129" s="26"/>
      <c r="JY129" s="26"/>
      <c r="JZ129" s="26"/>
      <c r="KA129" s="26"/>
      <c r="KB129" s="26"/>
      <c r="KC129" s="26"/>
      <c r="KD129" s="26"/>
      <c r="KE129" s="26"/>
      <c r="KF129" s="26"/>
      <c r="KG129" s="26"/>
      <c r="KH129" s="26"/>
      <c r="KI129" s="26"/>
      <c r="KJ129" s="26"/>
      <c r="KK129" s="26"/>
      <c r="KL129" s="26"/>
      <c r="KM129" s="26"/>
      <c r="KN129" s="26"/>
      <c r="KO129" s="26"/>
      <c r="KP129" s="26"/>
      <c r="KQ129" s="26"/>
      <c r="KR129" s="26"/>
      <c r="KS129" s="26"/>
      <c r="KT129" s="26"/>
      <c r="KU129" s="26"/>
      <c r="KV129" s="26"/>
      <c r="KW129" s="26"/>
      <c r="KX129" s="26"/>
      <c r="KY129" s="26"/>
      <c r="KZ129" s="26"/>
      <c r="LA129" s="26"/>
      <c r="LB129" s="26"/>
      <c r="LC129" s="26"/>
      <c r="LD129" s="26"/>
      <c r="LE129" s="26"/>
      <c r="LF129" s="26"/>
      <c r="LG129" s="26"/>
      <c r="LH129" s="26"/>
      <c r="LI129" s="26"/>
      <c r="LJ129" s="26"/>
      <c r="LK129" s="26"/>
      <c r="LL129" s="26"/>
      <c r="LM129" s="26"/>
      <c r="LN129" s="26"/>
      <c r="LO129" s="26"/>
      <c r="LP129" s="26"/>
      <c r="LQ129" s="26"/>
      <c r="LR129" s="26"/>
      <c r="LS129" s="26"/>
      <c r="LT129" s="26"/>
      <c r="LU129" s="26"/>
      <c r="LV129" s="26"/>
      <c r="LW129" s="26"/>
      <c r="LX129" s="26"/>
      <c r="LY129" s="26"/>
      <c r="LZ129" s="26"/>
      <c r="MA129" s="26"/>
      <c r="MB129" s="26"/>
      <c r="MC129" s="26"/>
      <c r="MD129" s="26"/>
    </row>
    <row r="130" spans="1:342" x14ac:dyDescent="0.25">
      <c r="A130" s="15"/>
      <c r="B130" s="19" t="s">
        <v>5</v>
      </c>
      <c r="C130" s="87"/>
      <c r="D130" s="88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  <c r="IX130" s="26"/>
      <c r="IY130" s="26"/>
      <c r="IZ130" s="26"/>
      <c r="JA130" s="26"/>
      <c r="JB130" s="26"/>
      <c r="JC130" s="26"/>
      <c r="JD130" s="26"/>
      <c r="JE130" s="26"/>
      <c r="JF130" s="26"/>
      <c r="JG130" s="26"/>
      <c r="JH130" s="26"/>
      <c r="JI130" s="26"/>
      <c r="JJ130" s="26"/>
      <c r="JK130" s="26"/>
      <c r="JL130" s="26"/>
      <c r="JM130" s="26"/>
      <c r="JN130" s="26"/>
      <c r="JO130" s="26"/>
      <c r="JP130" s="26"/>
      <c r="JQ130" s="26"/>
      <c r="JR130" s="26"/>
      <c r="JS130" s="26"/>
      <c r="JT130" s="26"/>
      <c r="JU130" s="26"/>
      <c r="JV130" s="26"/>
      <c r="JW130" s="26"/>
      <c r="JX130" s="26"/>
      <c r="JY130" s="26"/>
      <c r="JZ130" s="26"/>
      <c r="KA130" s="26"/>
      <c r="KB130" s="26"/>
      <c r="KC130" s="26"/>
      <c r="KD130" s="26"/>
      <c r="KE130" s="26"/>
      <c r="KF130" s="26"/>
      <c r="KG130" s="26"/>
      <c r="KH130" s="26"/>
      <c r="KI130" s="26"/>
      <c r="KJ130" s="26"/>
      <c r="KK130" s="26"/>
      <c r="KL130" s="26"/>
      <c r="KM130" s="26"/>
      <c r="KN130" s="26"/>
      <c r="KO130" s="26"/>
      <c r="KP130" s="26"/>
      <c r="KQ130" s="26"/>
      <c r="KR130" s="26"/>
      <c r="KS130" s="26"/>
      <c r="KT130" s="26"/>
      <c r="KU130" s="26"/>
      <c r="KV130" s="26"/>
      <c r="KW130" s="26"/>
      <c r="KX130" s="26"/>
      <c r="KY130" s="26"/>
      <c r="KZ130" s="26"/>
      <c r="LA130" s="26"/>
      <c r="LB130" s="26"/>
      <c r="LC130" s="26"/>
      <c r="LD130" s="26"/>
      <c r="LE130" s="26"/>
      <c r="LF130" s="26"/>
      <c r="LG130" s="26"/>
      <c r="LH130" s="26"/>
      <c r="LI130" s="26"/>
      <c r="LJ130" s="26"/>
      <c r="LK130" s="26"/>
      <c r="LL130" s="26"/>
      <c r="LM130" s="26"/>
      <c r="LN130" s="26"/>
      <c r="LO130" s="26"/>
      <c r="LP130" s="26"/>
      <c r="LQ130" s="26"/>
      <c r="LR130" s="26"/>
      <c r="LS130" s="26"/>
      <c r="LT130" s="26"/>
      <c r="LU130" s="26"/>
      <c r="LV130" s="26"/>
      <c r="LW130" s="26"/>
      <c r="LX130" s="26"/>
      <c r="LY130" s="26"/>
      <c r="LZ130" s="26"/>
      <c r="MA130" s="26"/>
      <c r="MB130" s="26"/>
      <c r="MC130" s="26"/>
      <c r="MD130" s="26"/>
    </row>
    <row r="131" spans="1:342" x14ac:dyDescent="0.25">
      <c r="A131" s="15"/>
      <c r="B131" s="19"/>
      <c r="C131" s="87"/>
      <c r="D131" s="88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  <c r="IX131" s="26"/>
      <c r="IY131" s="26"/>
      <c r="IZ131" s="26"/>
      <c r="JA131" s="26"/>
      <c r="JB131" s="26"/>
      <c r="JC131" s="26"/>
      <c r="JD131" s="26"/>
      <c r="JE131" s="26"/>
      <c r="JF131" s="26"/>
      <c r="JG131" s="26"/>
      <c r="JH131" s="26"/>
      <c r="JI131" s="26"/>
      <c r="JJ131" s="26"/>
      <c r="JK131" s="26"/>
      <c r="JL131" s="26"/>
      <c r="JM131" s="26"/>
      <c r="JN131" s="26"/>
      <c r="JO131" s="26"/>
      <c r="JP131" s="26"/>
      <c r="JQ131" s="26"/>
      <c r="JR131" s="26"/>
      <c r="JS131" s="26"/>
      <c r="JT131" s="26"/>
      <c r="JU131" s="26"/>
      <c r="JV131" s="26"/>
      <c r="JW131" s="26"/>
      <c r="JX131" s="26"/>
      <c r="JY131" s="26"/>
      <c r="JZ131" s="26"/>
      <c r="KA131" s="26"/>
      <c r="KB131" s="26"/>
      <c r="KC131" s="26"/>
      <c r="KD131" s="26"/>
      <c r="KE131" s="26"/>
      <c r="KF131" s="26"/>
      <c r="KG131" s="26"/>
      <c r="KH131" s="26"/>
      <c r="KI131" s="26"/>
      <c r="KJ131" s="26"/>
      <c r="KK131" s="26"/>
      <c r="KL131" s="26"/>
      <c r="KM131" s="26"/>
      <c r="KN131" s="26"/>
      <c r="KO131" s="26"/>
      <c r="KP131" s="26"/>
      <c r="KQ131" s="26"/>
      <c r="KR131" s="26"/>
      <c r="KS131" s="26"/>
      <c r="KT131" s="26"/>
      <c r="KU131" s="26"/>
      <c r="KV131" s="26"/>
      <c r="KW131" s="26"/>
      <c r="KX131" s="26"/>
      <c r="KY131" s="26"/>
      <c r="KZ131" s="26"/>
      <c r="LA131" s="26"/>
      <c r="LB131" s="26"/>
      <c r="LC131" s="26"/>
      <c r="LD131" s="26"/>
      <c r="LE131" s="26"/>
      <c r="LF131" s="26"/>
      <c r="LG131" s="26"/>
      <c r="LH131" s="26"/>
      <c r="LI131" s="26"/>
      <c r="LJ131" s="26"/>
      <c r="LK131" s="26"/>
      <c r="LL131" s="26"/>
      <c r="LM131" s="26"/>
      <c r="LN131" s="26"/>
      <c r="LO131" s="26"/>
      <c r="LP131" s="26"/>
      <c r="LQ131" s="26"/>
      <c r="LR131" s="26"/>
      <c r="LS131" s="26"/>
      <c r="LT131" s="26"/>
      <c r="LU131" s="26"/>
      <c r="LV131" s="26"/>
      <c r="LW131" s="26"/>
      <c r="LX131" s="26"/>
      <c r="LY131" s="26"/>
      <c r="LZ131" s="26"/>
      <c r="MA131" s="26"/>
      <c r="MB131" s="26"/>
      <c r="MC131" s="26"/>
      <c r="MD131" s="26"/>
    </row>
    <row r="132" spans="1:342" x14ac:dyDescent="0.25">
      <c r="A132" s="15"/>
      <c r="B132" s="19" t="s">
        <v>6</v>
      </c>
      <c r="C132" s="87"/>
      <c r="D132" s="88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  <c r="IX132" s="26"/>
      <c r="IY132" s="26"/>
      <c r="IZ132" s="26"/>
      <c r="JA132" s="26"/>
      <c r="JB132" s="26"/>
      <c r="JC132" s="26"/>
      <c r="JD132" s="26"/>
      <c r="JE132" s="26"/>
      <c r="JF132" s="26"/>
      <c r="JG132" s="26"/>
      <c r="JH132" s="26"/>
      <c r="JI132" s="26"/>
      <c r="JJ132" s="26"/>
      <c r="JK132" s="26"/>
      <c r="JL132" s="26"/>
      <c r="JM132" s="26"/>
      <c r="JN132" s="26"/>
      <c r="JO132" s="26"/>
      <c r="JP132" s="26"/>
      <c r="JQ132" s="26"/>
      <c r="JR132" s="26"/>
      <c r="JS132" s="26"/>
      <c r="JT132" s="26"/>
      <c r="JU132" s="26"/>
      <c r="JV132" s="26"/>
      <c r="JW132" s="26"/>
      <c r="JX132" s="26"/>
      <c r="JY132" s="26"/>
      <c r="JZ132" s="26"/>
      <c r="KA132" s="26"/>
      <c r="KB132" s="26"/>
      <c r="KC132" s="26"/>
      <c r="KD132" s="26"/>
      <c r="KE132" s="26"/>
      <c r="KF132" s="26"/>
      <c r="KG132" s="26"/>
      <c r="KH132" s="26"/>
      <c r="KI132" s="26"/>
      <c r="KJ132" s="26"/>
      <c r="KK132" s="26"/>
      <c r="KL132" s="26"/>
      <c r="KM132" s="26"/>
      <c r="KN132" s="26"/>
      <c r="KO132" s="26"/>
      <c r="KP132" s="26"/>
      <c r="KQ132" s="26"/>
      <c r="KR132" s="26"/>
      <c r="KS132" s="26"/>
      <c r="KT132" s="26"/>
      <c r="KU132" s="26"/>
      <c r="KV132" s="26"/>
      <c r="KW132" s="26"/>
      <c r="KX132" s="26"/>
      <c r="KY132" s="26"/>
      <c r="KZ132" s="26"/>
      <c r="LA132" s="26"/>
      <c r="LB132" s="26"/>
      <c r="LC132" s="26"/>
      <c r="LD132" s="26"/>
      <c r="LE132" s="26"/>
      <c r="LF132" s="26"/>
      <c r="LG132" s="26"/>
      <c r="LH132" s="26"/>
      <c r="LI132" s="26"/>
      <c r="LJ132" s="26"/>
      <c r="LK132" s="26"/>
      <c r="LL132" s="26"/>
      <c r="LM132" s="26"/>
      <c r="LN132" s="26"/>
      <c r="LO132" s="26"/>
      <c r="LP132" s="26"/>
      <c r="LQ132" s="26"/>
      <c r="LR132" s="26"/>
      <c r="LS132" s="26"/>
      <c r="LT132" s="26"/>
      <c r="LU132" s="26"/>
      <c r="LV132" s="26"/>
      <c r="LW132" s="26"/>
      <c r="LX132" s="26"/>
      <c r="LY132" s="26"/>
      <c r="LZ132" s="26"/>
      <c r="MA132" s="26"/>
      <c r="MB132" s="26"/>
      <c r="MC132" s="26"/>
      <c r="MD132" s="26"/>
    </row>
    <row r="133" spans="1:342" x14ac:dyDescent="0.25">
      <c r="A133" s="15"/>
      <c r="B133" s="19"/>
      <c r="C133" s="87"/>
      <c r="D133" s="88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  <c r="IX133" s="26"/>
      <c r="IY133" s="26"/>
      <c r="IZ133" s="26"/>
      <c r="JA133" s="26"/>
      <c r="JB133" s="26"/>
      <c r="JC133" s="26"/>
      <c r="JD133" s="26"/>
      <c r="JE133" s="26"/>
      <c r="JF133" s="26"/>
      <c r="JG133" s="26"/>
      <c r="JH133" s="26"/>
      <c r="JI133" s="26"/>
      <c r="JJ133" s="26"/>
      <c r="JK133" s="26"/>
      <c r="JL133" s="26"/>
      <c r="JM133" s="26"/>
      <c r="JN133" s="26"/>
      <c r="JO133" s="26"/>
      <c r="JP133" s="26"/>
      <c r="JQ133" s="26"/>
      <c r="JR133" s="26"/>
      <c r="JS133" s="26"/>
      <c r="JT133" s="26"/>
      <c r="JU133" s="26"/>
      <c r="JV133" s="26"/>
      <c r="JW133" s="26"/>
      <c r="JX133" s="26"/>
      <c r="JY133" s="26"/>
      <c r="JZ133" s="26"/>
      <c r="KA133" s="26"/>
      <c r="KB133" s="26"/>
      <c r="KC133" s="26"/>
      <c r="KD133" s="26"/>
      <c r="KE133" s="26"/>
      <c r="KF133" s="26"/>
      <c r="KG133" s="26"/>
      <c r="KH133" s="26"/>
      <c r="KI133" s="26"/>
      <c r="KJ133" s="26"/>
      <c r="KK133" s="26"/>
      <c r="KL133" s="26"/>
      <c r="KM133" s="26"/>
      <c r="KN133" s="26"/>
      <c r="KO133" s="26"/>
      <c r="KP133" s="26"/>
      <c r="KQ133" s="26"/>
      <c r="KR133" s="26"/>
      <c r="KS133" s="26"/>
      <c r="KT133" s="26"/>
      <c r="KU133" s="26"/>
      <c r="KV133" s="26"/>
      <c r="KW133" s="26"/>
      <c r="KX133" s="26"/>
      <c r="KY133" s="26"/>
      <c r="KZ133" s="26"/>
      <c r="LA133" s="26"/>
      <c r="LB133" s="26"/>
      <c r="LC133" s="26"/>
      <c r="LD133" s="26"/>
      <c r="LE133" s="26"/>
      <c r="LF133" s="26"/>
      <c r="LG133" s="26"/>
      <c r="LH133" s="26"/>
      <c r="LI133" s="26"/>
      <c r="LJ133" s="26"/>
      <c r="LK133" s="26"/>
      <c r="LL133" s="26"/>
      <c r="LM133" s="26"/>
      <c r="LN133" s="26"/>
      <c r="LO133" s="26"/>
      <c r="LP133" s="26"/>
      <c r="LQ133" s="26"/>
      <c r="LR133" s="26"/>
      <c r="LS133" s="26"/>
      <c r="LT133" s="26"/>
      <c r="LU133" s="26"/>
      <c r="LV133" s="26"/>
      <c r="LW133" s="26"/>
      <c r="LX133" s="26"/>
      <c r="LY133" s="26"/>
      <c r="LZ133" s="26"/>
      <c r="MA133" s="26"/>
      <c r="MB133" s="26"/>
      <c r="MC133" s="26"/>
      <c r="MD133" s="26"/>
    </row>
    <row r="134" spans="1:342" x14ac:dyDescent="0.25">
      <c r="A134" s="15"/>
      <c r="B134" s="19" t="s">
        <v>7</v>
      </c>
      <c r="C134" s="87"/>
      <c r="D134" s="88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  <c r="IX134" s="26"/>
      <c r="IY134" s="26"/>
      <c r="IZ134" s="26"/>
      <c r="JA134" s="26"/>
      <c r="JB134" s="26"/>
      <c r="JC134" s="26"/>
      <c r="JD134" s="26"/>
      <c r="JE134" s="26"/>
      <c r="JF134" s="26"/>
      <c r="JG134" s="26"/>
      <c r="JH134" s="26"/>
      <c r="JI134" s="26"/>
      <c r="JJ134" s="26"/>
      <c r="JK134" s="26"/>
      <c r="JL134" s="26"/>
      <c r="JM134" s="26"/>
      <c r="JN134" s="26"/>
      <c r="JO134" s="26"/>
      <c r="JP134" s="26"/>
      <c r="JQ134" s="26"/>
      <c r="JR134" s="26"/>
      <c r="JS134" s="26"/>
      <c r="JT134" s="26"/>
      <c r="JU134" s="26"/>
      <c r="JV134" s="26"/>
      <c r="JW134" s="26"/>
      <c r="JX134" s="26"/>
      <c r="JY134" s="26"/>
      <c r="JZ134" s="26"/>
      <c r="KA134" s="26"/>
      <c r="KB134" s="26"/>
      <c r="KC134" s="26"/>
      <c r="KD134" s="26"/>
      <c r="KE134" s="26"/>
      <c r="KF134" s="26"/>
      <c r="KG134" s="26"/>
      <c r="KH134" s="26"/>
      <c r="KI134" s="26"/>
      <c r="KJ134" s="26"/>
      <c r="KK134" s="26"/>
      <c r="KL134" s="26"/>
      <c r="KM134" s="26"/>
      <c r="KN134" s="26"/>
      <c r="KO134" s="26"/>
      <c r="KP134" s="26"/>
      <c r="KQ134" s="26"/>
      <c r="KR134" s="26"/>
      <c r="KS134" s="26"/>
      <c r="KT134" s="26"/>
      <c r="KU134" s="26"/>
      <c r="KV134" s="26"/>
      <c r="KW134" s="26"/>
      <c r="KX134" s="26"/>
      <c r="KY134" s="26"/>
      <c r="KZ134" s="26"/>
      <c r="LA134" s="26"/>
      <c r="LB134" s="26"/>
      <c r="LC134" s="26"/>
      <c r="LD134" s="26"/>
      <c r="LE134" s="26"/>
      <c r="LF134" s="26"/>
      <c r="LG134" s="26"/>
      <c r="LH134" s="26"/>
      <c r="LI134" s="26"/>
      <c r="LJ134" s="26"/>
      <c r="LK134" s="26"/>
      <c r="LL134" s="26"/>
      <c r="LM134" s="26"/>
      <c r="LN134" s="26"/>
      <c r="LO134" s="26"/>
      <c r="LP134" s="26"/>
      <c r="LQ134" s="26"/>
      <c r="LR134" s="26"/>
      <c r="LS134" s="26"/>
      <c r="LT134" s="26"/>
      <c r="LU134" s="26"/>
      <c r="LV134" s="26"/>
      <c r="LW134" s="26"/>
      <c r="LX134" s="26"/>
      <c r="LY134" s="26"/>
      <c r="LZ134" s="26"/>
      <c r="MA134" s="26"/>
      <c r="MB134" s="26"/>
      <c r="MC134" s="26"/>
      <c r="MD134" s="26"/>
    </row>
    <row r="135" spans="1:342" x14ac:dyDescent="0.25">
      <c r="A135" s="15"/>
      <c r="B135" s="19"/>
      <c r="C135" s="87"/>
      <c r="D135" s="88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  <c r="HW135" s="26"/>
      <c r="HX135" s="26"/>
      <c r="HY135" s="26"/>
      <c r="HZ135" s="26"/>
      <c r="IA135" s="26"/>
      <c r="IB135" s="26"/>
      <c r="IC135" s="26"/>
      <c r="ID135" s="26"/>
      <c r="IE135" s="26"/>
      <c r="IF135" s="26"/>
      <c r="IG135" s="26"/>
      <c r="IH135" s="26"/>
      <c r="II135" s="26"/>
      <c r="IJ135" s="26"/>
      <c r="IK135" s="26"/>
      <c r="IL135" s="26"/>
      <c r="IM135" s="26"/>
      <c r="IN135" s="26"/>
      <c r="IO135" s="26"/>
      <c r="IP135" s="26"/>
      <c r="IQ135" s="26"/>
      <c r="IR135" s="26"/>
      <c r="IS135" s="26"/>
      <c r="IT135" s="26"/>
      <c r="IU135" s="26"/>
      <c r="IV135" s="26"/>
      <c r="IW135" s="26"/>
      <c r="IX135" s="26"/>
      <c r="IY135" s="26"/>
      <c r="IZ135" s="26"/>
      <c r="JA135" s="26"/>
      <c r="JB135" s="26"/>
      <c r="JC135" s="26"/>
      <c r="JD135" s="26"/>
      <c r="JE135" s="26"/>
      <c r="JF135" s="26"/>
      <c r="JG135" s="26"/>
      <c r="JH135" s="26"/>
      <c r="JI135" s="26"/>
      <c r="JJ135" s="26"/>
      <c r="JK135" s="26"/>
      <c r="JL135" s="26"/>
      <c r="JM135" s="26"/>
      <c r="JN135" s="26"/>
      <c r="JO135" s="26"/>
      <c r="JP135" s="26"/>
      <c r="JQ135" s="26"/>
      <c r="JR135" s="26"/>
      <c r="JS135" s="26"/>
      <c r="JT135" s="26"/>
      <c r="JU135" s="26"/>
      <c r="JV135" s="26"/>
      <c r="JW135" s="26"/>
      <c r="JX135" s="26"/>
      <c r="JY135" s="26"/>
      <c r="JZ135" s="26"/>
      <c r="KA135" s="26"/>
      <c r="KB135" s="26"/>
      <c r="KC135" s="26"/>
      <c r="KD135" s="26"/>
      <c r="KE135" s="26"/>
      <c r="KF135" s="26"/>
      <c r="KG135" s="26"/>
      <c r="KH135" s="26"/>
      <c r="KI135" s="26"/>
      <c r="KJ135" s="26"/>
      <c r="KK135" s="26"/>
      <c r="KL135" s="26"/>
      <c r="KM135" s="26"/>
      <c r="KN135" s="26"/>
      <c r="KO135" s="26"/>
      <c r="KP135" s="26"/>
      <c r="KQ135" s="26"/>
      <c r="KR135" s="26"/>
      <c r="KS135" s="26"/>
      <c r="KT135" s="26"/>
      <c r="KU135" s="26"/>
      <c r="KV135" s="26"/>
      <c r="KW135" s="26"/>
      <c r="KX135" s="26"/>
      <c r="KY135" s="26"/>
      <c r="KZ135" s="26"/>
      <c r="LA135" s="26"/>
      <c r="LB135" s="26"/>
      <c r="LC135" s="26"/>
      <c r="LD135" s="26"/>
      <c r="LE135" s="26"/>
      <c r="LF135" s="26"/>
      <c r="LG135" s="26"/>
      <c r="LH135" s="26"/>
      <c r="LI135" s="26"/>
      <c r="LJ135" s="26"/>
      <c r="LK135" s="26"/>
      <c r="LL135" s="26"/>
      <c r="LM135" s="26"/>
      <c r="LN135" s="26"/>
      <c r="LO135" s="26"/>
      <c r="LP135" s="26"/>
      <c r="LQ135" s="26"/>
      <c r="LR135" s="26"/>
      <c r="LS135" s="26"/>
      <c r="LT135" s="26"/>
      <c r="LU135" s="26"/>
      <c r="LV135" s="26"/>
      <c r="LW135" s="26"/>
      <c r="LX135" s="26"/>
      <c r="LY135" s="26"/>
      <c r="LZ135" s="26"/>
      <c r="MA135" s="26"/>
      <c r="MB135" s="26"/>
      <c r="MC135" s="26"/>
      <c r="MD135" s="26"/>
    </row>
    <row r="136" spans="1:342" x14ac:dyDescent="0.25">
      <c r="A136" s="15"/>
      <c r="B136" s="19" t="s">
        <v>8</v>
      </c>
      <c r="C136" s="87"/>
      <c r="D136" s="88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6"/>
      <c r="IB136" s="26"/>
      <c r="IC136" s="26"/>
      <c r="ID136" s="26"/>
      <c r="IE136" s="26"/>
      <c r="IF136" s="26"/>
      <c r="IG136" s="26"/>
      <c r="IH136" s="26"/>
      <c r="II136" s="26"/>
      <c r="IJ136" s="26"/>
      <c r="IK136" s="26"/>
      <c r="IL136" s="26"/>
      <c r="IM136" s="26"/>
      <c r="IN136" s="26"/>
      <c r="IO136" s="26"/>
      <c r="IP136" s="26"/>
      <c r="IQ136" s="26"/>
      <c r="IR136" s="26"/>
      <c r="IS136" s="26"/>
      <c r="IT136" s="26"/>
      <c r="IU136" s="26"/>
      <c r="IV136" s="26"/>
      <c r="IW136" s="26"/>
      <c r="IX136" s="26"/>
      <c r="IY136" s="26"/>
      <c r="IZ136" s="26"/>
      <c r="JA136" s="26"/>
      <c r="JB136" s="26"/>
      <c r="JC136" s="26"/>
      <c r="JD136" s="26"/>
      <c r="JE136" s="26"/>
      <c r="JF136" s="26"/>
      <c r="JG136" s="26"/>
      <c r="JH136" s="26"/>
      <c r="JI136" s="26"/>
      <c r="JJ136" s="26"/>
      <c r="JK136" s="26"/>
      <c r="JL136" s="26"/>
      <c r="JM136" s="26"/>
      <c r="JN136" s="26"/>
      <c r="JO136" s="26"/>
      <c r="JP136" s="26"/>
      <c r="JQ136" s="26"/>
      <c r="JR136" s="26"/>
      <c r="JS136" s="26"/>
      <c r="JT136" s="26"/>
      <c r="JU136" s="26"/>
      <c r="JV136" s="26"/>
      <c r="JW136" s="26"/>
      <c r="JX136" s="26"/>
      <c r="JY136" s="26"/>
      <c r="JZ136" s="26"/>
      <c r="KA136" s="26"/>
      <c r="KB136" s="26"/>
      <c r="KC136" s="26"/>
      <c r="KD136" s="26"/>
      <c r="KE136" s="26"/>
      <c r="KF136" s="26"/>
      <c r="KG136" s="26"/>
      <c r="KH136" s="26"/>
      <c r="KI136" s="26"/>
      <c r="KJ136" s="26"/>
      <c r="KK136" s="26"/>
      <c r="KL136" s="26"/>
      <c r="KM136" s="26"/>
      <c r="KN136" s="26"/>
      <c r="KO136" s="26"/>
      <c r="KP136" s="26"/>
      <c r="KQ136" s="26"/>
      <c r="KR136" s="26"/>
      <c r="KS136" s="26"/>
      <c r="KT136" s="26"/>
      <c r="KU136" s="26"/>
      <c r="KV136" s="26"/>
      <c r="KW136" s="26"/>
      <c r="KX136" s="26"/>
      <c r="KY136" s="26"/>
      <c r="KZ136" s="26"/>
      <c r="LA136" s="26"/>
      <c r="LB136" s="26"/>
      <c r="LC136" s="26"/>
      <c r="LD136" s="26"/>
      <c r="LE136" s="26"/>
      <c r="LF136" s="26"/>
      <c r="LG136" s="26"/>
      <c r="LH136" s="26"/>
      <c r="LI136" s="26"/>
      <c r="LJ136" s="26"/>
      <c r="LK136" s="26"/>
      <c r="LL136" s="26"/>
      <c r="LM136" s="26"/>
      <c r="LN136" s="26"/>
      <c r="LO136" s="26"/>
      <c r="LP136" s="26"/>
      <c r="LQ136" s="26"/>
      <c r="LR136" s="26"/>
      <c r="LS136" s="26"/>
      <c r="LT136" s="26"/>
      <c r="LU136" s="26"/>
      <c r="LV136" s="26"/>
      <c r="LW136" s="26"/>
      <c r="LX136" s="26"/>
      <c r="LY136" s="26"/>
      <c r="LZ136" s="26"/>
      <c r="MA136" s="26"/>
      <c r="MB136" s="26"/>
      <c r="MC136" s="26"/>
      <c r="MD136" s="26"/>
    </row>
    <row r="137" spans="1:342" x14ac:dyDescent="0.25">
      <c r="A137" s="15"/>
      <c r="B137" s="19"/>
      <c r="C137" s="87"/>
      <c r="D137" s="88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  <c r="IX137" s="26"/>
      <c r="IY137" s="26"/>
      <c r="IZ137" s="26"/>
      <c r="JA137" s="26"/>
      <c r="JB137" s="26"/>
      <c r="JC137" s="26"/>
      <c r="JD137" s="26"/>
      <c r="JE137" s="26"/>
      <c r="JF137" s="26"/>
      <c r="JG137" s="26"/>
      <c r="JH137" s="26"/>
      <c r="JI137" s="26"/>
      <c r="JJ137" s="26"/>
      <c r="JK137" s="26"/>
      <c r="JL137" s="26"/>
      <c r="JM137" s="26"/>
      <c r="JN137" s="26"/>
      <c r="JO137" s="26"/>
      <c r="JP137" s="26"/>
      <c r="JQ137" s="26"/>
      <c r="JR137" s="26"/>
      <c r="JS137" s="26"/>
      <c r="JT137" s="26"/>
      <c r="JU137" s="26"/>
      <c r="JV137" s="26"/>
      <c r="JW137" s="26"/>
      <c r="JX137" s="26"/>
      <c r="JY137" s="26"/>
      <c r="JZ137" s="26"/>
      <c r="KA137" s="26"/>
      <c r="KB137" s="26"/>
      <c r="KC137" s="26"/>
      <c r="KD137" s="26"/>
      <c r="KE137" s="26"/>
      <c r="KF137" s="26"/>
      <c r="KG137" s="26"/>
      <c r="KH137" s="26"/>
      <c r="KI137" s="26"/>
      <c r="KJ137" s="26"/>
      <c r="KK137" s="26"/>
      <c r="KL137" s="26"/>
      <c r="KM137" s="26"/>
      <c r="KN137" s="26"/>
      <c r="KO137" s="26"/>
      <c r="KP137" s="26"/>
      <c r="KQ137" s="26"/>
      <c r="KR137" s="26"/>
      <c r="KS137" s="26"/>
      <c r="KT137" s="26"/>
      <c r="KU137" s="26"/>
      <c r="KV137" s="26"/>
      <c r="KW137" s="26"/>
      <c r="KX137" s="26"/>
      <c r="KY137" s="26"/>
      <c r="KZ137" s="26"/>
      <c r="LA137" s="26"/>
      <c r="LB137" s="26"/>
      <c r="LC137" s="26"/>
      <c r="LD137" s="26"/>
      <c r="LE137" s="26"/>
      <c r="LF137" s="26"/>
      <c r="LG137" s="26"/>
      <c r="LH137" s="26"/>
      <c r="LI137" s="26"/>
      <c r="LJ137" s="26"/>
      <c r="LK137" s="26"/>
      <c r="LL137" s="26"/>
      <c r="LM137" s="26"/>
      <c r="LN137" s="26"/>
      <c r="LO137" s="26"/>
      <c r="LP137" s="26"/>
      <c r="LQ137" s="26"/>
      <c r="LR137" s="26"/>
      <c r="LS137" s="26"/>
      <c r="LT137" s="26"/>
      <c r="LU137" s="26"/>
      <c r="LV137" s="26"/>
      <c r="LW137" s="26"/>
      <c r="LX137" s="26"/>
      <c r="LY137" s="26"/>
      <c r="LZ137" s="26"/>
      <c r="MA137" s="26"/>
      <c r="MB137" s="26"/>
      <c r="MC137" s="26"/>
      <c r="MD137" s="26"/>
    </row>
    <row r="138" spans="1:342" x14ac:dyDescent="0.25">
      <c r="A138" s="15"/>
      <c r="B138" s="19" t="s">
        <v>9</v>
      </c>
      <c r="C138" s="87"/>
      <c r="D138" s="88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  <c r="IX138" s="26"/>
      <c r="IY138" s="26"/>
      <c r="IZ138" s="26"/>
      <c r="JA138" s="26"/>
      <c r="JB138" s="26"/>
      <c r="JC138" s="26"/>
      <c r="JD138" s="26"/>
      <c r="JE138" s="26"/>
      <c r="JF138" s="26"/>
      <c r="JG138" s="26"/>
      <c r="JH138" s="26"/>
      <c r="JI138" s="26"/>
      <c r="JJ138" s="26"/>
      <c r="JK138" s="26"/>
      <c r="JL138" s="26"/>
      <c r="JM138" s="26"/>
      <c r="JN138" s="26"/>
      <c r="JO138" s="26"/>
      <c r="JP138" s="26"/>
      <c r="JQ138" s="26"/>
      <c r="JR138" s="26"/>
      <c r="JS138" s="26"/>
      <c r="JT138" s="26"/>
      <c r="JU138" s="26"/>
      <c r="JV138" s="26"/>
      <c r="JW138" s="26"/>
      <c r="JX138" s="26"/>
      <c r="JY138" s="26"/>
      <c r="JZ138" s="26"/>
      <c r="KA138" s="26"/>
      <c r="KB138" s="26"/>
      <c r="KC138" s="26"/>
      <c r="KD138" s="26"/>
      <c r="KE138" s="26"/>
      <c r="KF138" s="26"/>
      <c r="KG138" s="26"/>
      <c r="KH138" s="26"/>
      <c r="KI138" s="26"/>
      <c r="KJ138" s="26"/>
      <c r="KK138" s="26"/>
      <c r="KL138" s="26"/>
      <c r="KM138" s="26"/>
      <c r="KN138" s="26"/>
      <c r="KO138" s="26"/>
      <c r="KP138" s="26"/>
      <c r="KQ138" s="26"/>
      <c r="KR138" s="26"/>
      <c r="KS138" s="26"/>
      <c r="KT138" s="26"/>
      <c r="KU138" s="26"/>
      <c r="KV138" s="26"/>
      <c r="KW138" s="26"/>
      <c r="KX138" s="26"/>
      <c r="KY138" s="26"/>
      <c r="KZ138" s="26"/>
      <c r="LA138" s="26"/>
      <c r="LB138" s="26"/>
      <c r="LC138" s="26"/>
      <c r="LD138" s="26"/>
      <c r="LE138" s="26"/>
      <c r="LF138" s="26"/>
      <c r="LG138" s="26"/>
      <c r="LH138" s="26"/>
      <c r="LI138" s="26"/>
      <c r="LJ138" s="26"/>
      <c r="LK138" s="26"/>
      <c r="LL138" s="26"/>
      <c r="LM138" s="26"/>
      <c r="LN138" s="26"/>
      <c r="LO138" s="26"/>
      <c r="LP138" s="26"/>
      <c r="LQ138" s="26"/>
      <c r="LR138" s="26"/>
      <c r="LS138" s="26"/>
      <c r="LT138" s="26"/>
      <c r="LU138" s="26"/>
      <c r="LV138" s="26"/>
      <c r="LW138" s="26"/>
      <c r="LX138" s="26"/>
      <c r="LY138" s="26"/>
      <c r="LZ138" s="26"/>
      <c r="MA138" s="26"/>
      <c r="MB138" s="26"/>
      <c r="MC138" s="26"/>
      <c r="MD138" s="26"/>
    </row>
    <row r="139" spans="1:342" x14ac:dyDescent="0.25">
      <c r="A139" s="15"/>
      <c r="B139" s="19"/>
      <c r="C139" s="87"/>
      <c r="D139" s="88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  <c r="IX139" s="26"/>
      <c r="IY139" s="26"/>
      <c r="IZ139" s="26"/>
      <c r="JA139" s="26"/>
      <c r="JB139" s="26"/>
      <c r="JC139" s="26"/>
      <c r="JD139" s="26"/>
      <c r="JE139" s="26"/>
      <c r="JF139" s="26"/>
      <c r="JG139" s="26"/>
      <c r="JH139" s="26"/>
      <c r="JI139" s="26"/>
      <c r="JJ139" s="26"/>
      <c r="JK139" s="26"/>
      <c r="JL139" s="26"/>
      <c r="JM139" s="26"/>
      <c r="JN139" s="26"/>
      <c r="JO139" s="26"/>
      <c r="JP139" s="26"/>
      <c r="JQ139" s="26"/>
      <c r="JR139" s="26"/>
      <c r="JS139" s="26"/>
      <c r="JT139" s="26"/>
      <c r="JU139" s="26"/>
      <c r="JV139" s="26"/>
      <c r="JW139" s="26"/>
      <c r="JX139" s="26"/>
      <c r="JY139" s="26"/>
      <c r="JZ139" s="26"/>
      <c r="KA139" s="26"/>
      <c r="KB139" s="26"/>
      <c r="KC139" s="26"/>
      <c r="KD139" s="26"/>
      <c r="KE139" s="26"/>
      <c r="KF139" s="26"/>
      <c r="KG139" s="26"/>
      <c r="KH139" s="26"/>
      <c r="KI139" s="26"/>
      <c r="KJ139" s="26"/>
      <c r="KK139" s="26"/>
      <c r="KL139" s="26"/>
      <c r="KM139" s="26"/>
      <c r="KN139" s="26"/>
      <c r="KO139" s="26"/>
      <c r="KP139" s="26"/>
      <c r="KQ139" s="26"/>
      <c r="KR139" s="26"/>
      <c r="KS139" s="26"/>
      <c r="KT139" s="26"/>
      <c r="KU139" s="26"/>
      <c r="KV139" s="26"/>
      <c r="KW139" s="26"/>
      <c r="KX139" s="26"/>
      <c r="KY139" s="26"/>
      <c r="KZ139" s="26"/>
      <c r="LA139" s="26"/>
      <c r="LB139" s="26"/>
      <c r="LC139" s="26"/>
      <c r="LD139" s="26"/>
      <c r="LE139" s="26"/>
      <c r="LF139" s="26"/>
      <c r="LG139" s="26"/>
      <c r="LH139" s="26"/>
      <c r="LI139" s="26"/>
      <c r="LJ139" s="26"/>
      <c r="LK139" s="26"/>
      <c r="LL139" s="26"/>
      <c r="LM139" s="26"/>
      <c r="LN139" s="26"/>
      <c r="LO139" s="26"/>
      <c r="LP139" s="26"/>
      <c r="LQ139" s="26"/>
      <c r="LR139" s="26"/>
      <c r="LS139" s="26"/>
      <c r="LT139" s="26"/>
      <c r="LU139" s="26"/>
      <c r="LV139" s="26"/>
      <c r="LW139" s="26"/>
      <c r="LX139" s="26"/>
      <c r="LY139" s="26"/>
      <c r="LZ139" s="26"/>
      <c r="MA139" s="26"/>
      <c r="MB139" s="26"/>
      <c r="MC139" s="26"/>
      <c r="MD139" s="26"/>
    </row>
    <row r="140" spans="1:342" x14ac:dyDescent="0.25">
      <c r="A140" s="15"/>
      <c r="B140" s="19" t="s">
        <v>10</v>
      </c>
      <c r="C140" s="87"/>
      <c r="D140" s="88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  <c r="IX140" s="26"/>
      <c r="IY140" s="26"/>
      <c r="IZ140" s="26"/>
      <c r="JA140" s="26"/>
      <c r="JB140" s="26"/>
      <c r="JC140" s="26"/>
      <c r="JD140" s="26"/>
      <c r="JE140" s="26"/>
      <c r="JF140" s="26"/>
      <c r="JG140" s="26"/>
      <c r="JH140" s="26"/>
      <c r="JI140" s="26"/>
      <c r="JJ140" s="26"/>
      <c r="JK140" s="26"/>
      <c r="JL140" s="26"/>
      <c r="JM140" s="26"/>
      <c r="JN140" s="26"/>
      <c r="JO140" s="26"/>
      <c r="JP140" s="26"/>
      <c r="JQ140" s="26"/>
      <c r="JR140" s="26"/>
      <c r="JS140" s="26"/>
      <c r="JT140" s="26"/>
      <c r="JU140" s="26"/>
      <c r="JV140" s="26"/>
      <c r="JW140" s="26"/>
      <c r="JX140" s="26"/>
      <c r="JY140" s="26"/>
      <c r="JZ140" s="26"/>
      <c r="KA140" s="26"/>
      <c r="KB140" s="26"/>
      <c r="KC140" s="26"/>
      <c r="KD140" s="26"/>
      <c r="KE140" s="26"/>
      <c r="KF140" s="26"/>
      <c r="KG140" s="26"/>
      <c r="KH140" s="26"/>
      <c r="KI140" s="26"/>
      <c r="KJ140" s="26"/>
      <c r="KK140" s="26"/>
      <c r="KL140" s="26"/>
      <c r="KM140" s="26"/>
      <c r="KN140" s="26"/>
      <c r="KO140" s="26"/>
      <c r="KP140" s="26"/>
      <c r="KQ140" s="26"/>
      <c r="KR140" s="26"/>
      <c r="KS140" s="26"/>
      <c r="KT140" s="26"/>
      <c r="KU140" s="26"/>
      <c r="KV140" s="26"/>
      <c r="KW140" s="26"/>
      <c r="KX140" s="26"/>
      <c r="KY140" s="26"/>
      <c r="KZ140" s="26"/>
      <c r="LA140" s="26"/>
      <c r="LB140" s="26"/>
      <c r="LC140" s="26"/>
      <c r="LD140" s="26"/>
      <c r="LE140" s="26"/>
      <c r="LF140" s="26"/>
      <c r="LG140" s="26"/>
      <c r="LH140" s="26"/>
      <c r="LI140" s="26"/>
      <c r="LJ140" s="26"/>
      <c r="LK140" s="26"/>
      <c r="LL140" s="26"/>
      <c r="LM140" s="26"/>
      <c r="LN140" s="26"/>
      <c r="LO140" s="26"/>
      <c r="LP140" s="26"/>
      <c r="LQ140" s="26"/>
      <c r="LR140" s="26"/>
      <c r="LS140" s="26"/>
      <c r="LT140" s="26"/>
      <c r="LU140" s="26"/>
      <c r="LV140" s="26"/>
      <c r="LW140" s="26"/>
      <c r="LX140" s="26"/>
      <c r="LY140" s="26"/>
      <c r="LZ140" s="26"/>
      <c r="MA140" s="26"/>
      <c r="MB140" s="26"/>
      <c r="MC140" s="26"/>
      <c r="MD140" s="26"/>
    </row>
    <row r="141" spans="1:342" x14ac:dyDescent="0.25">
      <c r="A141" s="15"/>
      <c r="B141" s="19"/>
      <c r="C141" s="87"/>
      <c r="D141" s="88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  <c r="IX141" s="26"/>
      <c r="IY141" s="26"/>
      <c r="IZ141" s="26"/>
      <c r="JA141" s="26"/>
      <c r="JB141" s="26"/>
      <c r="JC141" s="26"/>
      <c r="JD141" s="26"/>
      <c r="JE141" s="26"/>
      <c r="JF141" s="26"/>
      <c r="JG141" s="26"/>
      <c r="JH141" s="26"/>
      <c r="JI141" s="26"/>
      <c r="JJ141" s="26"/>
      <c r="JK141" s="26"/>
      <c r="JL141" s="26"/>
      <c r="JM141" s="26"/>
      <c r="JN141" s="26"/>
      <c r="JO141" s="26"/>
      <c r="JP141" s="26"/>
      <c r="JQ141" s="26"/>
      <c r="JR141" s="26"/>
      <c r="JS141" s="26"/>
      <c r="JT141" s="26"/>
      <c r="JU141" s="26"/>
      <c r="JV141" s="26"/>
      <c r="JW141" s="26"/>
      <c r="JX141" s="26"/>
      <c r="JY141" s="26"/>
      <c r="JZ141" s="26"/>
      <c r="KA141" s="26"/>
      <c r="KB141" s="26"/>
      <c r="KC141" s="26"/>
      <c r="KD141" s="26"/>
      <c r="KE141" s="26"/>
      <c r="KF141" s="26"/>
      <c r="KG141" s="26"/>
      <c r="KH141" s="26"/>
      <c r="KI141" s="26"/>
      <c r="KJ141" s="26"/>
      <c r="KK141" s="26"/>
      <c r="KL141" s="26"/>
      <c r="KM141" s="26"/>
      <c r="KN141" s="26"/>
      <c r="KO141" s="26"/>
      <c r="KP141" s="26"/>
      <c r="KQ141" s="26"/>
      <c r="KR141" s="26"/>
      <c r="KS141" s="26"/>
      <c r="KT141" s="26"/>
      <c r="KU141" s="26"/>
      <c r="KV141" s="26"/>
      <c r="KW141" s="26"/>
      <c r="KX141" s="26"/>
      <c r="KY141" s="26"/>
      <c r="KZ141" s="26"/>
      <c r="LA141" s="26"/>
      <c r="LB141" s="26"/>
      <c r="LC141" s="26"/>
      <c r="LD141" s="26"/>
      <c r="LE141" s="26"/>
      <c r="LF141" s="26"/>
      <c r="LG141" s="26"/>
      <c r="LH141" s="26"/>
      <c r="LI141" s="26"/>
      <c r="LJ141" s="26"/>
      <c r="LK141" s="26"/>
      <c r="LL141" s="26"/>
      <c r="LM141" s="26"/>
      <c r="LN141" s="26"/>
      <c r="LO141" s="26"/>
      <c r="LP141" s="26"/>
      <c r="LQ141" s="26"/>
      <c r="LR141" s="26"/>
      <c r="LS141" s="26"/>
      <c r="LT141" s="26"/>
      <c r="LU141" s="26"/>
      <c r="LV141" s="26"/>
      <c r="LW141" s="26"/>
      <c r="LX141" s="26"/>
      <c r="LY141" s="26"/>
      <c r="LZ141" s="26"/>
      <c r="MA141" s="26"/>
      <c r="MB141" s="26"/>
      <c r="MC141" s="26"/>
      <c r="MD141" s="26"/>
    </row>
    <row r="142" spans="1:342" x14ac:dyDescent="0.25">
      <c r="A142" s="15"/>
      <c r="B142" s="19" t="s">
        <v>11</v>
      </c>
      <c r="C142" s="87"/>
      <c r="D142" s="88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  <c r="IX142" s="26"/>
      <c r="IY142" s="26"/>
      <c r="IZ142" s="26"/>
      <c r="JA142" s="26"/>
      <c r="JB142" s="26"/>
      <c r="JC142" s="26"/>
      <c r="JD142" s="26"/>
      <c r="JE142" s="26"/>
      <c r="JF142" s="26"/>
      <c r="JG142" s="26"/>
      <c r="JH142" s="26"/>
      <c r="JI142" s="26"/>
      <c r="JJ142" s="26"/>
      <c r="JK142" s="26"/>
      <c r="JL142" s="26"/>
      <c r="JM142" s="26"/>
      <c r="JN142" s="26"/>
      <c r="JO142" s="26"/>
      <c r="JP142" s="26"/>
      <c r="JQ142" s="26"/>
      <c r="JR142" s="26"/>
      <c r="JS142" s="26"/>
      <c r="JT142" s="26"/>
      <c r="JU142" s="26"/>
      <c r="JV142" s="26"/>
      <c r="JW142" s="26"/>
      <c r="JX142" s="26"/>
      <c r="JY142" s="26"/>
      <c r="JZ142" s="26"/>
      <c r="KA142" s="26"/>
      <c r="KB142" s="26"/>
      <c r="KC142" s="26"/>
      <c r="KD142" s="26"/>
      <c r="KE142" s="26"/>
      <c r="KF142" s="26"/>
      <c r="KG142" s="26"/>
      <c r="KH142" s="26"/>
      <c r="KI142" s="26"/>
      <c r="KJ142" s="26"/>
      <c r="KK142" s="26"/>
      <c r="KL142" s="26"/>
      <c r="KM142" s="26"/>
      <c r="KN142" s="26"/>
      <c r="KO142" s="26"/>
      <c r="KP142" s="26"/>
      <c r="KQ142" s="26"/>
      <c r="KR142" s="26"/>
      <c r="KS142" s="26"/>
      <c r="KT142" s="26"/>
      <c r="KU142" s="26"/>
      <c r="KV142" s="26"/>
      <c r="KW142" s="26"/>
      <c r="KX142" s="26"/>
      <c r="KY142" s="26"/>
      <c r="KZ142" s="26"/>
      <c r="LA142" s="26"/>
      <c r="LB142" s="26"/>
      <c r="LC142" s="26"/>
      <c r="LD142" s="26"/>
      <c r="LE142" s="26"/>
      <c r="LF142" s="26"/>
      <c r="LG142" s="26"/>
      <c r="LH142" s="26"/>
      <c r="LI142" s="26"/>
      <c r="LJ142" s="26"/>
      <c r="LK142" s="26"/>
      <c r="LL142" s="26"/>
      <c r="LM142" s="26"/>
      <c r="LN142" s="26"/>
      <c r="LO142" s="26"/>
      <c r="LP142" s="26"/>
      <c r="LQ142" s="26"/>
      <c r="LR142" s="26"/>
      <c r="LS142" s="26"/>
      <c r="LT142" s="26"/>
      <c r="LU142" s="26"/>
      <c r="LV142" s="26"/>
      <c r="LW142" s="26"/>
      <c r="LX142" s="26"/>
      <c r="LY142" s="26"/>
      <c r="LZ142" s="26"/>
      <c r="MA142" s="26"/>
      <c r="MB142" s="26"/>
      <c r="MC142" s="26"/>
      <c r="MD142" s="26"/>
    </row>
    <row r="143" spans="1:342" x14ac:dyDescent="0.25">
      <c r="A143" s="15"/>
      <c r="B143" s="19"/>
      <c r="C143" s="87"/>
      <c r="D143" s="88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  <c r="IX143" s="26"/>
      <c r="IY143" s="26"/>
      <c r="IZ143" s="26"/>
      <c r="JA143" s="26"/>
      <c r="JB143" s="26"/>
      <c r="JC143" s="26"/>
      <c r="JD143" s="26"/>
      <c r="JE143" s="26"/>
      <c r="JF143" s="26"/>
      <c r="JG143" s="26"/>
      <c r="JH143" s="26"/>
      <c r="JI143" s="26"/>
      <c r="JJ143" s="26"/>
      <c r="JK143" s="26"/>
      <c r="JL143" s="26"/>
      <c r="JM143" s="26"/>
      <c r="JN143" s="26"/>
      <c r="JO143" s="26"/>
      <c r="JP143" s="26"/>
      <c r="JQ143" s="26"/>
      <c r="JR143" s="26"/>
      <c r="JS143" s="26"/>
      <c r="JT143" s="26"/>
      <c r="JU143" s="26"/>
      <c r="JV143" s="26"/>
      <c r="JW143" s="26"/>
      <c r="JX143" s="26"/>
      <c r="JY143" s="26"/>
      <c r="JZ143" s="26"/>
      <c r="KA143" s="26"/>
      <c r="KB143" s="26"/>
      <c r="KC143" s="26"/>
      <c r="KD143" s="26"/>
      <c r="KE143" s="26"/>
      <c r="KF143" s="26"/>
      <c r="KG143" s="26"/>
      <c r="KH143" s="26"/>
      <c r="KI143" s="26"/>
      <c r="KJ143" s="26"/>
      <c r="KK143" s="26"/>
      <c r="KL143" s="26"/>
      <c r="KM143" s="26"/>
      <c r="KN143" s="26"/>
      <c r="KO143" s="26"/>
      <c r="KP143" s="26"/>
      <c r="KQ143" s="26"/>
      <c r="KR143" s="26"/>
      <c r="KS143" s="26"/>
      <c r="KT143" s="26"/>
      <c r="KU143" s="26"/>
      <c r="KV143" s="26"/>
      <c r="KW143" s="26"/>
      <c r="KX143" s="26"/>
      <c r="KY143" s="26"/>
      <c r="KZ143" s="26"/>
      <c r="LA143" s="26"/>
      <c r="LB143" s="26"/>
      <c r="LC143" s="26"/>
      <c r="LD143" s="26"/>
      <c r="LE143" s="26"/>
      <c r="LF143" s="26"/>
      <c r="LG143" s="26"/>
      <c r="LH143" s="26"/>
      <c r="LI143" s="26"/>
      <c r="LJ143" s="26"/>
      <c r="LK143" s="26"/>
      <c r="LL143" s="26"/>
      <c r="LM143" s="26"/>
      <c r="LN143" s="26"/>
      <c r="LO143" s="26"/>
      <c r="LP143" s="26"/>
      <c r="LQ143" s="26"/>
      <c r="LR143" s="26"/>
      <c r="LS143" s="26"/>
      <c r="LT143" s="26"/>
      <c r="LU143" s="26"/>
      <c r="LV143" s="26"/>
      <c r="LW143" s="26"/>
      <c r="LX143" s="26"/>
      <c r="LY143" s="26"/>
      <c r="LZ143" s="26"/>
      <c r="MA143" s="26"/>
      <c r="MB143" s="26"/>
      <c r="MC143" s="26"/>
      <c r="MD143" s="26"/>
    </row>
    <row r="144" spans="1:342" x14ac:dyDescent="0.25">
      <c r="A144" s="15"/>
      <c r="B144" s="20" t="s">
        <v>12</v>
      </c>
      <c r="C144" s="87"/>
      <c r="D144" s="88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  <c r="IX144" s="26"/>
      <c r="IY144" s="26"/>
      <c r="IZ144" s="26"/>
      <c r="JA144" s="26"/>
      <c r="JB144" s="26"/>
      <c r="JC144" s="26"/>
      <c r="JD144" s="26"/>
      <c r="JE144" s="26"/>
      <c r="JF144" s="26"/>
      <c r="JG144" s="26"/>
      <c r="JH144" s="26"/>
      <c r="JI144" s="26"/>
      <c r="JJ144" s="26"/>
      <c r="JK144" s="26"/>
      <c r="JL144" s="26"/>
      <c r="JM144" s="26"/>
      <c r="JN144" s="26"/>
      <c r="JO144" s="26"/>
      <c r="JP144" s="26"/>
      <c r="JQ144" s="26"/>
      <c r="JR144" s="26"/>
      <c r="JS144" s="26"/>
      <c r="JT144" s="26"/>
      <c r="JU144" s="26"/>
      <c r="JV144" s="26"/>
      <c r="JW144" s="26"/>
      <c r="JX144" s="26"/>
      <c r="JY144" s="26"/>
      <c r="JZ144" s="26"/>
      <c r="KA144" s="26"/>
      <c r="KB144" s="26"/>
      <c r="KC144" s="26"/>
      <c r="KD144" s="26"/>
      <c r="KE144" s="26"/>
      <c r="KF144" s="26"/>
      <c r="KG144" s="26"/>
      <c r="KH144" s="26"/>
      <c r="KI144" s="26"/>
      <c r="KJ144" s="26"/>
      <c r="KK144" s="26"/>
      <c r="KL144" s="26"/>
      <c r="KM144" s="26"/>
      <c r="KN144" s="26"/>
      <c r="KO144" s="26"/>
      <c r="KP144" s="26"/>
      <c r="KQ144" s="26"/>
      <c r="KR144" s="26"/>
      <c r="KS144" s="26"/>
      <c r="KT144" s="26"/>
      <c r="KU144" s="26"/>
      <c r="KV144" s="26"/>
      <c r="KW144" s="26"/>
      <c r="KX144" s="26"/>
      <c r="KY144" s="26"/>
      <c r="KZ144" s="26"/>
      <c r="LA144" s="26"/>
      <c r="LB144" s="26"/>
      <c r="LC144" s="26"/>
      <c r="LD144" s="26"/>
      <c r="LE144" s="26"/>
      <c r="LF144" s="26"/>
      <c r="LG144" s="26"/>
      <c r="LH144" s="26"/>
      <c r="LI144" s="26"/>
      <c r="LJ144" s="26"/>
      <c r="LK144" s="26"/>
      <c r="LL144" s="26"/>
      <c r="LM144" s="26"/>
      <c r="LN144" s="26"/>
      <c r="LO144" s="26"/>
      <c r="LP144" s="26"/>
      <c r="LQ144" s="26"/>
      <c r="LR144" s="26"/>
      <c r="LS144" s="26"/>
      <c r="LT144" s="26"/>
      <c r="LU144" s="26"/>
      <c r="LV144" s="26"/>
      <c r="LW144" s="26"/>
      <c r="LX144" s="26"/>
      <c r="LY144" s="26"/>
      <c r="LZ144" s="26"/>
      <c r="MA144" s="26"/>
      <c r="MB144" s="26"/>
      <c r="MC144" s="26"/>
      <c r="MD144" s="26"/>
    </row>
    <row r="145" spans="1:342" x14ac:dyDescent="0.25">
      <c r="A145" s="15"/>
      <c r="B145" s="21"/>
      <c r="C145" s="87"/>
      <c r="D145" s="88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  <c r="IX145" s="26"/>
      <c r="IY145" s="26"/>
      <c r="IZ145" s="26"/>
      <c r="JA145" s="26"/>
      <c r="JB145" s="26"/>
      <c r="JC145" s="26"/>
      <c r="JD145" s="26"/>
      <c r="JE145" s="26"/>
      <c r="JF145" s="26"/>
      <c r="JG145" s="26"/>
      <c r="JH145" s="26"/>
      <c r="JI145" s="26"/>
      <c r="JJ145" s="26"/>
      <c r="JK145" s="26"/>
      <c r="JL145" s="26"/>
      <c r="JM145" s="26"/>
      <c r="JN145" s="26"/>
      <c r="JO145" s="26"/>
      <c r="JP145" s="26"/>
      <c r="JQ145" s="26"/>
      <c r="JR145" s="26"/>
      <c r="JS145" s="26"/>
      <c r="JT145" s="26"/>
      <c r="JU145" s="26"/>
      <c r="JV145" s="26"/>
      <c r="JW145" s="26"/>
      <c r="JX145" s="26"/>
      <c r="JY145" s="26"/>
      <c r="JZ145" s="26"/>
      <c r="KA145" s="26"/>
      <c r="KB145" s="26"/>
      <c r="KC145" s="26"/>
      <c r="KD145" s="26"/>
      <c r="KE145" s="26"/>
      <c r="KF145" s="26"/>
      <c r="KG145" s="26"/>
      <c r="KH145" s="26"/>
      <c r="KI145" s="26"/>
      <c r="KJ145" s="26"/>
      <c r="KK145" s="26"/>
      <c r="KL145" s="26"/>
      <c r="KM145" s="26"/>
      <c r="KN145" s="26"/>
      <c r="KO145" s="26"/>
      <c r="KP145" s="26"/>
      <c r="KQ145" s="26"/>
      <c r="KR145" s="26"/>
      <c r="KS145" s="26"/>
      <c r="KT145" s="26"/>
      <c r="KU145" s="26"/>
      <c r="KV145" s="26"/>
      <c r="KW145" s="26"/>
      <c r="KX145" s="26"/>
      <c r="KY145" s="26"/>
      <c r="KZ145" s="26"/>
      <c r="LA145" s="26"/>
      <c r="LB145" s="26"/>
      <c r="LC145" s="26"/>
      <c r="LD145" s="26"/>
      <c r="LE145" s="26"/>
      <c r="LF145" s="26"/>
      <c r="LG145" s="26"/>
      <c r="LH145" s="26"/>
      <c r="LI145" s="26"/>
      <c r="LJ145" s="26"/>
      <c r="LK145" s="26"/>
      <c r="LL145" s="26"/>
      <c r="LM145" s="26"/>
      <c r="LN145" s="26"/>
      <c r="LO145" s="26"/>
      <c r="LP145" s="26"/>
      <c r="LQ145" s="26"/>
      <c r="LR145" s="26"/>
      <c r="LS145" s="26"/>
      <c r="LT145" s="26"/>
      <c r="LU145" s="26"/>
      <c r="LV145" s="26"/>
      <c r="LW145" s="26"/>
      <c r="LX145" s="26"/>
      <c r="LY145" s="26"/>
      <c r="LZ145" s="26"/>
      <c r="MA145" s="26"/>
      <c r="MB145" s="26"/>
      <c r="MC145" s="26"/>
      <c r="MD145" s="26"/>
    </row>
    <row r="146" spans="1:342" ht="13" x14ac:dyDescent="0.3">
      <c r="A146" s="45">
        <f>A2+6</f>
        <v>2017</v>
      </c>
      <c r="B146" s="19" t="s">
        <v>13</v>
      </c>
      <c r="C146" s="87"/>
      <c r="D146" s="88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  <c r="IX146" s="26"/>
      <c r="IY146" s="26"/>
      <c r="IZ146" s="26"/>
      <c r="JA146" s="26"/>
      <c r="JB146" s="26"/>
      <c r="JC146" s="26"/>
      <c r="JD146" s="26"/>
      <c r="JE146" s="26"/>
      <c r="JF146" s="26"/>
      <c r="JG146" s="26"/>
      <c r="JH146" s="26"/>
      <c r="JI146" s="26"/>
      <c r="JJ146" s="26"/>
      <c r="JK146" s="26"/>
      <c r="JL146" s="26"/>
      <c r="JM146" s="26"/>
      <c r="JN146" s="26"/>
      <c r="JO146" s="26"/>
      <c r="JP146" s="26"/>
      <c r="JQ146" s="26"/>
      <c r="JR146" s="26"/>
      <c r="JS146" s="26"/>
      <c r="JT146" s="26"/>
      <c r="JU146" s="26"/>
      <c r="JV146" s="26"/>
      <c r="JW146" s="26"/>
      <c r="JX146" s="26"/>
      <c r="JY146" s="26"/>
      <c r="JZ146" s="26"/>
      <c r="KA146" s="26"/>
      <c r="KB146" s="26"/>
      <c r="KC146" s="26"/>
      <c r="KD146" s="26"/>
      <c r="KE146" s="26"/>
      <c r="KF146" s="26"/>
      <c r="KG146" s="26"/>
      <c r="KH146" s="26"/>
      <c r="KI146" s="26"/>
      <c r="KJ146" s="26"/>
      <c r="KK146" s="26"/>
      <c r="KL146" s="26"/>
      <c r="KM146" s="26"/>
      <c r="KN146" s="26"/>
      <c r="KO146" s="26"/>
      <c r="KP146" s="26"/>
      <c r="KQ146" s="26"/>
      <c r="KR146" s="26"/>
      <c r="KS146" s="26"/>
      <c r="KT146" s="26"/>
      <c r="KU146" s="26"/>
      <c r="KV146" s="26"/>
      <c r="KW146" s="26"/>
      <c r="KX146" s="26"/>
      <c r="KY146" s="26"/>
      <c r="KZ146" s="26"/>
      <c r="LA146" s="26"/>
      <c r="LB146" s="26"/>
      <c r="LC146" s="26"/>
      <c r="LD146" s="26"/>
      <c r="LE146" s="26"/>
      <c r="LF146" s="26"/>
      <c r="LG146" s="26"/>
      <c r="LH146" s="26"/>
      <c r="LI146" s="26"/>
      <c r="LJ146" s="26"/>
      <c r="LK146" s="26"/>
      <c r="LL146" s="26"/>
      <c r="LM146" s="26"/>
      <c r="LN146" s="26"/>
      <c r="LO146" s="26"/>
      <c r="LP146" s="26"/>
      <c r="LQ146" s="26"/>
      <c r="LR146" s="26"/>
      <c r="LS146" s="26"/>
      <c r="LT146" s="26"/>
      <c r="LU146" s="26"/>
      <c r="LV146" s="26"/>
      <c r="LW146" s="26"/>
      <c r="LX146" s="26"/>
      <c r="LY146" s="26"/>
      <c r="LZ146" s="26"/>
      <c r="MA146" s="26"/>
      <c r="MB146" s="26"/>
      <c r="MC146" s="26"/>
      <c r="MD146" s="26"/>
    </row>
    <row r="147" spans="1:342" x14ac:dyDescent="0.25">
      <c r="A147" s="15"/>
      <c r="B147" s="19"/>
      <c r="C147" s="87"/>
      <c r="D147" s="88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  <c r="IX147" s="26"/>
      <c r="IY147" s="26"/>
      <c r="IZ147" s="26"/>
      <c r="JA147" s="26"/>
      <c r="JB147" s="26"/>
      <c r="JC147" s="26"/>
      <c r="JD147" s="26"/>
      <c r="JE147" s="26"/>
      <c r="JF147" s="26"/>
      <c r="JG147" s="26"/>
      <c r="JH147" s="26"/>
      <c r="JI147" s="26"/>
      <c r="JJ147" s="26"/>
      <c r="JK147" s="26"/>
      <c r="JL147" s="26"/>
      <c r="JM147" s="26"/>
      <c r="JN147" s="26"/>
      <c r="JO147" s="26"/>
      <c r="JP147" s="26"/>
      <c r="JQ147" s="26"/>
      <c r="JR147" s="26"/>
      <c r="JS147" s="26"/>
      <c r="JT147" s="26"/>
      <c r="JU147" s="26"/>
      <c r="JV147" s="26"/>
      <c r="JW147" s="26"/>
      <c r="JX147" s="26"/>
      <c r="JY147" s="26"/>
      <c r="JZ147" s="26"/>
      <c r="KA147" s="26"/>
      <c r="KB147" s="26"/>
      <c r="KC147" s="26"/>
      <c r="KD147" s="26"/>
      <c r="KE147" s="26"/>
      <c r="KF147" s="26"/>
      <c r="KG147" s="26"/>
      <c r="KH147" s="26"/>
      <c r="KI147" s="26"/>
      <c r="KJ147" s="26"/>
      <c r="KK147" s="26"/>
      <c r="KL147" s="26"/>
      <c r="KM147" s="26"/>
      <c r="KN147" s="26"/>
      <c r="KO147" s="26"/>
      <c r="KP147" s="26"/>
      <c r="KQ147" s="26"/>
      <c r="KR147" s="26"/>
      <c r="KS147" s="26"/>
      <c r="KT147" s="26"/>
      <c r="KU147" s="26"/>
      <c r="KV147" s="26"/>
      <c r="KW147" s="26"/>
      <c r="KX147" s="26"/>
      <c r="KY147" s="26"/>
      <c r="KZ147" s="26"/>
      <c r="LA147" s="26"/>
      <c r="LB147" s="26"/>
      <c r="LC147" s="26"/>
      <c r="LD147" s="26"/>
      <c r="LE147" s="26"/>
      <c r="LF147" s="26"/>
      <c r="LG147" s="26"/>
      <c r="LH147" s="26"/>
      <c r="LI147" s="26"/>
      <c r="LJ147" s="26"/>
      <c r="LK147" s="26"/>
      <c r="LL147" s="26"/>
      <c r="LM147" s="26"/>
      <c r="LN147" s="26"/>
      <c r="LO147" s="26"/>
      <c r="LP147" s="26"/>
      <c r="LQ147" s="26"/>
      <c r="LR147" s="26"/>
      <c r="LS147" s="26"/>
      <c r="LT147" s="26"/>
      <c r="LU147" s="26"/>
      <c r="LV147" s="26"/>
      <c r="LW147" s="26"/>
      <c r="LX147" s="26"/>
      <c r="LY147" s="26"/>
      <c r="LZ147" s="26"/>
      <c r="MA147" s="26"/>
      <c r="MB147" s="26"/>
      <c r="MC147" s="26"/>
      <c r="MD147" s="26"/>
    </row>
    <row r="148" spans="1:342" x14ac:dyDescent="0.25">
      <c r="A148" s="15"/>
      <c r="B148" s="19" t="s">
        <v>2</v>
      </c>
      <c r="C148" s="87"/>
      <c r="D148" s="88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  <c r="HW148" s="26"/>
      <c r="HX148" s="26"/>
      <c r="HY148" s="26"/>
      <c r="HZ148" s="26"/>
      <c r="IA148" s="26"/>
      <c r="IB148" s="26"/>
      <c r="IC148" s="26"/>
      <c r="ID148" s="26"/>
      <c r="IE148" s="26"/>
      <c r="IF148" s="26"/>
      <c r="IG148" s="26"/>
      <c r="IH148" s="26"/>
      <c r="II148" s="26"/>
      <c r="IJ148" s="26"/>
      <c r="IK148" s="26"/>
      <c r="IL148" s="26"/>
      <c r="IM148" s="26"/>
      <c r="IN148" s="26"/>
      <c r="IO148" s="26"/>
      <c r="IP148" s="26"/>
      <c r="IQ148" s="26"/>
      <c r="IR148" s="26"/>
      <c r="IS148" s="26"/>
      <c r="IT148" s="26"/>
      <c r="IU148" s="26"/>
      <c r="IV148" s="26"/>
      <c r="IW148" s="26"/>
      <c r="IX148" s="26"/>
      <c r="IY148" s="26"/>
      <c r="IZ148" s="26"/>
      <c r="JA148" s="26"/>
      <c r="JB148" s="26"/>
      <c r="JC148" s="26"/>
      <c r="JD148" s="26"/>
      <c r="JE148" s="26"/>
      <c r="JF148" s="26"/>
      <c r="JG148" s="26"/>
      <c r="JH148" s="26"/>
      <c r="JI148" s="26"/>
      <c r="JJ148" s="26"/>
      <c r="JK148" s="26"/>
      <c r="JL148" s="26"/>
      <c r="JM148" s="26"/>
      <c r="JN148" s="26"/>
      <c r="JO148" s="26"/>
      <c r="JP148" s="26"/>
      <c r="JQ148" s="26"/>
      <c r="JR148" s="26"/>
      <c r="JS148" s="26"/>
      <c r="JT148" s="26"/>
      <c r="JU148" s="26"/>
      <c r="JV148" s="26"/>
      <c r="JW148" s="26"/>
      <c r="JX148" s="26"/>
      <c r="JY148" s="26"/>
      <c r="JZ148" s="26"/>
      <c r="KA148" s="26"/>
      <c r="KB148" s="26"/>
      <c r="KC148" s="26"/>
      <c r="KD148" s="26"/>
      <c r="KE148" s="26"/>
      <c r="KF148" s="26"/>
      <c r="KG148" s="26"/>
      <c r="KH148" s="26"/>
      <c r="KI148" s="26"/>
      <c r="KJ148" s="26"/>
      <c r="KK148" s="26"/>
      <c r="KL148" s="26"/>
      <c r="KM148" s="26"/>
      <c r="KN148" s="26"/>
      <c r="KO148" s="26"/>
      <c r="KP148" s="26"/>
      <c r="KQ148" s="26"/>
      <c r="KR148" s="26"/>
      <c r="KS148" s="26"/>
      <c r="KT148" s="26"/>
      <c r="KU148" s="26"/>
      <c r="KV148" s="26"/>
      <c r="KW148" s="26"/>
      <c r="KX148" s="26"/>
      <c r="KY148" s="26"/>
      <c r="KZ148" s="26"/>
      <c r="LA148" s="26"/>
      <c r="LB148" s="26"/>
      <c r="LC148" s="26"/>
      <c r="LD148" s="26"/>
      <c r="LE148" s="26"/>
      <c r="LF148" s="26"/>
      <c r="LG148" s="26"/>
      <c r="LH148" s="26"/>
      <c r="LI148" s="26"/>
      <c r="LJ148" s="26"/>
      <c r="LK148" s="26"/>
      <c r="LL148" s="26"/>
      <c r="LM148" s="26"/>
      <c r="LN148" s="26"/>
      <c r="LO148" s="26"/>
      <c r="LP148" s="26"/>
      <c r="LQ148" s="26"/>
      <c r="LR148" s="26"/>
      <c r="LS148" s="26"/>
      <c r="LT148" s="26"/>
      <c r="LU148" s="26"/>
      <c r="LV148" s="26"/>
      <c r="LW148" s="26"/>
      <c r="LX148" s="26"/>
      <c r="LY148" s="26"/>
      <c r="LZ148" s="26"/>
      <c r="MA148" s="26"/>
      <c r="MB148" s="26"/>
      <c r="MC148" s="26"/>
      <c r="MD148" s="26"/>
    </row>
    <row r="149" spans="1:342" x14ac:dyDescent="0.25">
      <c r="A149" s="15"/>
      <c r="B149" s="19"/>
      <c r="C149" s="87"/>
      <c r="D149" s="88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  <c r="HW149" s="26"/>
      <c r="HX149" s="26"/>
      <c r="HY149" s="26"/>
      <c r="HZ149" s="26"/>
      <c r="IA149" s="26"/>
      <c r="IB149" s="26"/>
      <c r="IC149" s="26"/>
      <c r="ID149" s="26"/>
      <c r="IE149" s="26"/>
      <c r="IF149" s="26"/>
      <c r="IG149" s="26"/>
      <c r="IH149" s="26"/>
      <c r="II149" s="26"/>
      <c r="IJ149" s="26"/>
      <c r="IK149" s="26"/>
      <c r="IL149" s="26"/>
      <c r="IM149" s="26"/>
      <c r="IN149" s="26"/>
      <c r="IO149" s="26"/>
      <c r="IP149" s="26"/>
      <c r="IQ149" s="26"/>
      <c r="IR149" s="26"/>
      <c r="IS149" s="26"/>
      <c r="IT149" s="26"/>
      <c r="IU149" s="26"/>
      <c r="IV149" s="26"/>
      <c r="IW149" s="26"/>
      <c r="IX149" s="26"/>
      <c r="IY149" s="26"/>
      <c r="IZ149" s="26"/>
      <c r="JA149" s="26"/>
      <c r="JB149" s="26"/>
      <c r="JC149" s="26"/>
      <c r="JD149" s="26"/>
      <c r="JE149" s="26"/>
      <c r="JF149" s="26"/>
      <c r="JG149" s="26"/>
      <c r="JH149" s="26"/>
      <c r="JI149" s="26"/>
      <c r="JJ149" s="26"/>
      <c r="JK149" s="26"/>
      <c r="JL149" s="26"/>
      <c r="JM149" s="26"/>
      <c r="JN149" s="26"/>
      <c r="JO149" s="26"/>
      <c r="JP149" s="26"/>
      <c r="JQ149" s="26"/>
      <c r="JR149" s="26"/>
      <c r="JS149" s="26"/>
      <c r="JT149" s="26"/>
      <c r="JU149" s="26"/>
      <c r="JV149" s="26"/>
      <c r="JW149" s="26"/>
      <c r="JX149" s="26"/>
      <c r="JY149" s="26"/>
      <c r="JZ149" s="26"/>
      <c r="KA149" s="26"/>
      <c r="KB149" s="26"/>
      <c r="KC149" s="26"/>
      <c r="KD149" s="26"/>
      <c r="KE149" s="26"/>
      <c r="KF149" s="26"/>
      <c r="KG149" s="26"/>
      <c r="KH149" s="26"/>
      <c r="KI149" s="26"/>
      <c r="KJ149" s="26"/>
      <c r="KK149" s="26"/>
      <c r="KL149" s="26"/>
      <c r="KM149" s="26"/>
      <c r="KN149" s="26"/>
      <c r="KO149" s="26"/>
      <c r="KP149" s="26"/>
      <c r="KQ149" s="26"/>
      <c r="KR149" s="26"/>
      <c r="KS149" s="26"/>
      <c r="KT149" s="26"/>
      <c r="KU149" s="26"/>
      <c r="KV149" s="26"/>
      <c r="KW149" s="26"/>
      <c r="KX149" s="26"/>
      <c r="KY149" s="26"/>
      <c r="KZ149" s="26"/>
      <c r="LA149" s="26"/>
      <c r="LB149" s="26"/>
      <c r="LC149" s="26"/>
      <c r="LD149" s="26"/>
      <c r="LE149" s="26"/>
      <c r="LF149" s="26"/>
      <c r="LG149" s="26"/>
      <c r="LH149" s="26"/>
      <c r="LI149" s="26"/>
      <c r="LJ149" s="26"/>
      <c r="LK149" s="26"/>
      <c r="LL149" s="26"/>
      <c r="LM149" s="26"/>
      <c r="LN149" s="26"/>
      <c r="LO149" s="26"/>
      <c r="LP149" s="26"/>
      <c r="LQ149" s="26"/>
      <c r="LR149" s="26"/>
      <c r="LS149" s="26"/>
      <c r="LT149" s="26"/>
      <c r="LU149" s="26"/>
      <c r="LV149" s="26"/>
      <c r="LW149" s="26"/>
      <c r="LX149" s="26"/>
      <c r="LY149" s="26"/>
      <c r="LZ149" s="26"/>
      <c r="MA149" s="26"/>
      <c r="MB149" s="26"/>
      <c r="MC149" s="26"/>
      <c r="MD149" s="26"/>
    </row>
    <row r="150" spans="1:342" x14ac:dyDescent="0.25">
      <c r="A150" s="15"/>
      <c r="B150" s="19" t="s">
        <v>3</v>
      </c>
      <c r="C150" s="87"/>
      <c r="D150" s="88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  <c r="IX150" s="26"/>
      <c r="IY150" s="26"/>
      <c r="IZ150" s="26"/>
      <c r="JA150" s="26"/>
      <c r="JB150" s="26"/>
      <c r="JC150" s="26"/>
      <c r="JD150" s="26"/>
      <c r="JE150" s="26"/>
      <c r="JF150" s="26"/>
      <c r="JG150" s="26"/>
      <c r="JH150" s="26"/>
      <c r="JI150" s="26"/>
      <c r="JJ150" s="26"/>
      <c r="JK150" s="26"/>
      <c r="JL150" s="26"/>
      <c r="JM150" s="26"/>
      <c r="JN150" s="26"/>
      <c r="JO150" s="26"/>
      <c r="JP150" s="26"/>
      <c r="JQ150" s="26"/>
      <c r="JR150" s="26"/>
      <c r="JS150" s="26"/>
      <c r="JT150" s="26"/>
      <c r="JU150" s="26"/>
      <c r="JV150" s="26"/>
      <c r="JW150" s="26"/>
      <c r="JX150" s="26"/>
      <c r="JY150" s="26"/>
      <c r="JZ150" s="26"/>
      <c r="KA150" s="26"/>
      <c r="KB150" s="26"/>
      <c r="KC150" s="26"/>
      <c r="KD150" s="26"/>
      <c r="KE150" s="26"/>
      <c r="KF150" s="26"/>
      <c r="KG150" s="26"/>
      <c r="KH150" s="26"/>
      <c r="KI150" s="26"/>
      <c r="KJ150" s="26"/>
      <c r="KK150" s="26"/>
      <c r="KL150" s="26"/>
      <c r="KM150" s="26"/>
      <c r="KN150" s="26"/>
      <c r="KO150" s="26"/>
      <c r="KP150" s="26"/>
      <c r="KQ150" s="26"/>
      <c r="KR150" s="26"/>
      <c r="KS150" s="26"/>
      <c r="KT150" s="26"/>
      <c r="KU150" s="26"/>
      <c r="KV150" s="26"/>
      <c r="KW150" s="26"/>
      <c r="KX150" s="26"/>
      <c r="KY150" s="26"/>
      <c r="KZ150" s="26"/>
      <c r="LA150" s="26"/>
      <c r="LB150" s="26"/>
      <c r="LC150" s="26"/>
      <c r="LD150" s="26"/>
      <c r="LE150" s="26"/>
      <c r="LF150" s="26"/>
      <c r="LG150" s="26"/>
      <c r="LH150" s="26"/>
      <c r="LI150" s="26"/>
      <c r="LJ150" s="26"/>
      <c r="LK150" s="26"/>
      <c r="LL150" s="26"/>
      <c r="LM150" s="26"/>
      <c r="LN150" s="26"/>
      <c r="LO150" s="26"/>
      <c r="LP150" s="26"/>
      <c r="LQ150" s="26"/>
      <c r="LR150" s="26"/>
      <c r="LS150" s="26"/>
      <c r="LT150" s="26"/>
      <c r="LU150" s="26"/>
      <c r="LV150" s="26"/>
      <c r="LW150" s="26"/>
      <c r="LX150" s="26"/>
      <c r="LY150" s="26"/>
      <c r="LZ150" s="26"/>
      <c r="MA150" s="26"/>
      <c r="MB150" s="26"/>
      <c r="MC150" s="26"/>
      <c r="MD150" s="26"/>
    </row>
    <row r="151" spans="1:342" x14ac:dyDescent="0.25">
      <c r="A151" s="15"/>
      <c r="B151" s="19"/>
      <c r="C151" s="87"/>
      <c r="D151" s="88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  <c r="IX151" s="26"/>
      <c r="IY151" s="26"/>
      <c r="IZ151" s="26"/>
      <c r="JA151" s="26"/>
      <c r="JB151" s="26"/>
      <c r="JC151" s="26"/>
      <c r="JD151" s="26"/>
      <c r="JE151" s="26"/>
      <c r="JF151" s="26"/>
      <c r="JG151" s="26"/>
      <c r="JH151" s="26"/>
      <c r="JI151" s="26"/>
      <c r="JJ151" s="26"/>
      <c r="JK151" s="26"/>
      <c r="JL151" s="26"/>
      <c r="JM151" s="26"/>
      <c r="JN151" s="26"/>
      <c r="JO151" s="26"/>
      <c r="JP151" s="26"/>
      <c r="JQ151" s="26"/>
      <c r="JR151" s="26"/>
      <c r="JS151" s="26"/>
      <c r="JT151" s="26"/>
      <c r="JU151" s="26"/>
      <c r="JV151" s="26"/>
      <c r="JW151" s="26"/>
      <c r="JX151" s="26"/>
      <c r="JY151" s="26"/>
      <c r="JZ151" s="26"/>
      <c r="KA151" s="26"/>
      <c r="KB151" s="26"/>
      <c r="KC151" s="26"/>
      <c r="KD151" s="26"/>
      <c r="KE151" s="26"/>
      <c r="KF151" s="26"/>
      <c r="KG151" s="26"/>
      <c r="KH151" s="26"/>
      <c r="KI151" s="26"/>
      <c r="KJ151" s="26"/>
      <c r="KK151" s="26"/>
      <c r="KL151" s="26"/>
      <c r="KM151" s="26"/>
      <c r="KN151" s="26"/>
      <c r="KO151" s="26"/>
      <c r="KP151" s="26"/>
      <c r="KQ151" s="26"/>
      <c r="KR151" s="26"/>
      <c r="KS151" s="26"/>
      <c r="KT151" s="26"/>
      <c r="KU151" s="26"/>
      <c r="KV151" s="26"/>
      <c r="KW151" s="26"/>
      <c r="KX151" s="26"/>
      <c r="KY151" s="26"/>
      <c r="KZ151" s="26"/>
      <c r="LA151" s="26"/>
      <c r="LB151" s="26"/>
      <c r="LC151" s="26"/>
      <c r="LD151" s="26"/>
      <c r="LE151" s="26"/>
      <c r="LF151" s="26"/>
      <c r="LG151" s="26"/>
      <c r="LH151" s="26"/>
      <c r="LI151" s="26"/>
      <c r="LJ151" s="26"/>
      <c r="LK151" s="26"/>
      <c r="LL151" s="26"/>
      <c r="LM151" s="26"/>
      <c r="LN151" s="26"/>
      <c r="LO151" s="26"/>
      <c r="LP151" s="26"/>
      <c r="LQ151" s="26"/>
      <c r="LR151" s="26"/>
      <c r="LS151" s="26"/>
      <c r="LT151" s="26"/>
      <c r="LU151" s="26"/>
      <c r="LV151" s="26"/>
      <c r="LW151" s="26"/>
      <c r="LX151" s="26"/>
      <c r="LY151" s="26"/>
      <c r="LZ151" s="26"/>
      <c r="MA151" s="26"/>
      <c r="MB151" s="26"/>
      <c r="MC151" s="26"/>
      <c r="MD151" s="26"/>
    </row>
    <row r="152" spans="1:342" x14ac:dyDescent="0.25">
      <c r="A152" s="15"/>
      <c r="B152" s="19" t="s">
        <v>4</v>
      </c>
      <c r="C152" s="87"/>
      <c r="D152" s="88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  <c r="IX152" s="26"/>
      <c r="IY152" s="26"/>
      <c r="IZ152" s="26"/>
      <c r="JA152" s="26"/>
      <c r="JB152" s="26"/>
      <c r="JC152" s="26"/>
      <c r="JD152" s="26"/>
      <c r="JE152" s="26"/>
      <c r="JF152" s="26"/>
      <c r="JG152" s="26"/>
      <c r="JH152" s="26"/>
      <c r="JI152" s="26"/>
      <c r="JJ152" s="26"/>
      <c r="JK152" s="26"/>
      <c r="JL152" s="26"/>
      <c r="JM152" s="26"/>
      <c r="JN152" s="26"/>
      <c r="JO152" s="26"/>
      <c r="JP152" s="26"/>
      <c r="JQ152" s="26"/>
      <c r="JR152" s="26"/>
      <c r="JS152" s="26"/>
      <c r="JT152" s="26"/>
      <c r="JU152" s="26"/>
      <c r="JV152" s="26"/>
      <c r="JW152" s="26"/>
      <c r="JX152" s="26"/>
      <c r="JY152" s="26"/>
      <c r="JZ152" s="26"/>
      <c r="KA152" s="26"/>
      <c r="KB152" s="26"/>
      <c r="KC152" s="26"/>
      <c r="KD152" s="26"/>
      <c r="KE152" s="26"/>
      <c r="KF152" s="26"/>
      <c r="KG152" s="26"/>
      <c r="KH152" s="26"/>
      <c r="KI152" s="26"/>
      <c r="KJ152" s="26"/>
      <c r="KK152" s="26"/>
      <c r="KL152" s="26"/>
      <c r="KM152" s="26"/>
      <c r="KN152" s="26"/>
      <c r="KO152" s="26"/>
      <c r="KP152" s="26"/>
      <c r="KQ152" s="26"/>
      <c r="KR152" s="26"/>
      <c r="KS152" s="26"/>
      <c r="KT152" s="26"/>
      <c r="KU152" s="26"/>
      <c r="KV152" s="26"/>
      <c r="KW152" s="26"/>
      <c r="KX152" s="26"/>
      <c r="KY152" s="26"/>
      <c r="KZ152" s="26"/>
      <c r="LA152" s="26"/>
      <c r="LB152" s="26"/>
      <c r="LC152" s="26"/>
      <c r="LD152" s="26"/>
      <c r="LE152" s="26"/>
      <c r="LF152" s="26"/>
      <c r="LG152" s="26"/>
      <c r="LH152" s="26"/>
      <c r="LI152" s="26"/>
      <c r="LJ152" s="26"/>
      <c r="LK152" s="26"/>
      <c r="LL152" s="26"/>
      <c r="LM152" s="26"/>
      <c r="LN152" s="26"/>
      <c r="LO152" s="26"/>
      <c r="LP152" s="26"/>
      <c r="LQ152" s="26"/>
      <c r="LR152" s="26"/>
      <c r="LS152" s="26"/>
      <c r="LT152" s="26"/>
      <c r="LU152" s="26"/>
      <c r="LV152" s="26"/>
      <c r="LW152" s="26"/>
      <c r="LX152" s="26"/>
      <c r="LY152" s="26"/>
      <c r="LZ152" s="26"/>
      <c r="MA152" s="26"/>
      <c r="MB152" s="26"/>
      <c r="MC152" s="26"/>
      <c r="MD152" s="26"/>
    </row>
    <row r="153" spans="1:342" x14ac:dyDescent="0.25">
      <c r="A153" s="15"/>
      <c r="B153" s="19"/>
      <c r="C153" s="87"/>
      <c r="D153" s="88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  <c r="IX153" s="26"/>
      <c r="IY153" s="26"/>
      <c r="IZ153" s="26"/>
      <c r="JA153" s="26"/>
      <c r="JB153" s="26"/>
      <c r="JC153" s="26"/>
      <c r="JD153" s="26"/>
      <c r="JE153" s="26"/>
      <c r="JF153" s="26"/>
      <c r="JG153" s="26"/>
      <c r="JH153" s="26"/>
      <c r="JI153" s="26"/>
      <c r="JJ153" s="26"/>
      <c r="JK153" s="26"/>
      <c r="JL153" s="26"/>
      <c r="JM153" s="26"/>
      <c r="JN153" s="26"/>
      <c r="JO153" s="26"/>
      <c r="JP153" s="26"/>
      <c r="JQ153" s="26"/>
      <c r="JR153" s="26"/>
      <c r="JS153" s="26"/>
      <c r="JT153" s="26"/>
      <c r="JU153" s="26"/>
      <c r="JV153" s="26"/>
      <c r="JW153" s="26"/>
      <c r="JX153" s="26"/>
      <c r="JY153" s="26"/>
      <c r="JZ153" s="26"/>
      <c r="KA153" s="26"/>
      <c r="KB153" s="26"/>
      <c r="KC153" s="26"/>
      <c r="KD153" s="26"/>
      <c r="KE153" s="26"/>
      <c r="KF153" s="26"/>
      <c r="KG153" s="26"/>
      <c r="KH153" s="26"/>
      <c r="KI153" s="26"/>
      <c r="KJ153" s="26"/>
      <c r="KK153" s="26"/>
      <c r="KL153" s="26"/>
      <c r="KM153" s="26"/>
      <c r="KN153" s="26"/>
      <c r="KO153" s="26"/>
      <c r="KP153" s="26"/>
      <c r="KQ153" s="26"/>
      <c r="KR153" s="26"/>
      <c r="KS153" s="26"/>
      <c r="KT153" s="26"/>
      <c r="KU153" s="26"/>
      <c r="KV153" s="26"/>
      <c r="KW153" s="26"/>
      <c r="KX153" s="26"/>
      <c r="KY153" s="26"/>
      <c r="KZ153" s="26"/>
      <c r="LA153" s="26"/>
      <c r="LB153" s="26"/>
      <c r="LC153" s="26"/>
      <c r="LD153" s="26"/>
      <c r="LE153" s="26"/>
      <c r="LF153" s="26"/>
      <c r="LG153" s="26"/>
      <c r="LH153" s="26"/>
      <c r="LI153" s="26"/>
      <c r="LJ153" s="26"/>
      <c r="LK153" s="26"/>
      <c r="LL153" s="26"/>
      <c r="LM153" s="26"/>
      <c r="LN153" s="26"/>
      <c r="LO153" s="26"/>
      <c r="LP153" s="26"/>
      <c r="LQ153" s="26"/>
      <c r="LR153" s="26"/>
      <c r="LS153" s="26"/>
      <c r="LT153" s="26"/>
      <c r="LU153" s="26"/>
      <c r="LV153" s="26"/>
      <c r="LW153" s="26"/>
      <c r="LX153" s="26"/>
      <c r="LY153" s="26"/>
      <c r="LZ153" s="26"/>
      <c r="MA153" s="26"/>
      <c r="MB153" s="26"/>
      <c r="MC153" s="26"/>
      <c r="MD153" s="26"/>
    </row>
    <row r="154" spans="1:342" x14ac:dyDescent="0.25">
      <c r="A154" s="15"/>
      <c r="B154" s="19" t="s">
        <v>5</v>
      </c>
      <c r="C154" s="87"/>
      <c r="D154" s="88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  <c r="IX154" s="26"/>
      <c r="IY154" s="26"/>
      <c r="IZ154" s="26"/>
      <c r="JA154" s="26"/>
      <c r="JB154" s="26"/>
      <c r="JC154" s="26"/>
      <c r="JD154" s="26"/>
      <c r="JE154" s="26"/>
      <c r="JF154" s="26"/>
      <c r="JG154" s="26"/>
      <c r="JH154" s="26"/>
      <c r="JI154" s="26"/>
      <c r="JJ154" s="26"/>
      <c r="JK154" s="26"/>
      <c r="JL154" s="26"/>
      <c r="JM154" s="26"/>
      <c r="JN154" s="26"/>
      <c r="JO154" s="26"/>
      <c r="JP154" s="26"/>
      <c r="JQ154" s="26"/>
      <c r="JR154" s="26"/>
      <c r="JS154" s="26"/>
      <c r="JT154" s="26"/>
      <c r="JU154" s="26"/>
      <c r="JV154" s="26"/>
      <c r="JW154" s="26"/>
      <c r="JX154" s="26"/>
      <c r="JY154" s="26"/>
      <c r="JZ154" s="26"/>
      <c r="KA154" s="26"/>
      <c r="KB154" s="26"/>
      <c r="KC154" s="26"/>
      <c r="KD154" s="26"/>
      <c r="KE154" s="26"/>
      <c r="KF154" s="26"/>
      <c r="KG154" s="26"/>
      <c r="KH154" s="26"/>
      <c r="KI154" s="26"/>
      <c r="KJ154" s="26"/>
      <c r="KK154" s="26"/>
      <c r="KL154" s="26"/>
      <c r="KM154" s="26"/>
      <c r="KN154" s="26"/>
      <c r="KO154" s="26"/>
      <c r="KP154" s="26"/>
      <c r="KQ154" s="26"/>
      <c r="KR154" s="26"/>
      <c r="KS154" s="26"/>
      <c r="KT154" s="26"/>
      <c r="KU154" s="26"/>
      <c r="KV154" s="26"/>
      <c r="KW154" s="26"/>
      <c r="KX154" s="26"/>
      <c r="KY154" s="26"/>
      <c r="KZ154" s="26"/>
      <c r="LA154" s="26"/>
      <c r="LB154" s="26"/>
      <c r="LC154" s="26"/>
      <c r="LD154" s="26"/>
      <c r="LE154" s="26"/>
      <c r="LF154" s="26"/>
      <c r="LG154" s="26"/>
      <c r="LH154" s="26"/>
      <c r="LI154" s="26"/>
      <c r="LJ154" s="26"/>
      <c r="LK154" s="26"/>
      <c r="LL154" s="26"/>
      <c r="LM154" s="26"/>
      <c r="LN154" s="26"/>
      <c r="LO154" s="26"/>
      <c r="LP154" s="26"/>
      <c r="LQ154" s="26"/>
      <c r="LR154" s="26"/>
      <c r="LS154" s="26"/>
      <c r="LT154" s="26"/>
      <c r="LU154" s="26"/>
      <c r="LV154" s="26"/>
      <c r="LW154" s="26"/>
      <c r="LX154" s="26"/>
      <c r="LY154" s="26"/>
      <c r="LZ154" s="26"/>
      <c r="MA154" s="26"/>
      <c r="MB154" s="26"/>
      <c r="MC154" s="26"/>
      <c r="MD154" s="26"/>
    </row>
    <row r="155" spans="1:342" x14ac:dyDescent="0.25">
      <c r="A155" s="15"/>
      <c r="B155" s="19"/>
      <c r="C155" s="87"/>
      <c r="D155" s="88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  <c r="IX155" s="26"/>
      <c r="IY155" s="26"/>
      <c r="IZ155" s="26"/>
      <c r="JA155" s="26"/>
      <c r="JB155" s="26"/>
      <c r="JC155" s="26"/>
      <c r="JD155" s="26"/>
      <c r="JE155" s="26"/>
      <c r="JF155" s="26"/>
      <c r="JG155" s="26"/>
      <c r="JH155" s="26"/>
      <c r="JI155" s="26"/>
      <c r="JJ155" s="26"/>
      <c r="JK155" s="26"/>
      <c r="JL155" s="26"/>
      <c r="JM155" s="26"/>
      <c r="JN155" s="26"/>
      <c r="JO155" s="26"/>
      <c r="JP155" s="26"/>
      <c r="JQ155" s="26"/>
      <c r="JR155" s="26"/>
      <c r="JS155" s="26"/>
      <c r="JT155" s="26"/>
      <c r="JU155" s="26"/>
      <c r="JV155" s="26"/>
      <c r="JW155" s="26"/>
      <c r="JX155" s="26"/>
      <c r="JY155" s="26"/>
      <c r="JZ155" s="26"/>
      <c r="KA155" s="26"/>
      <c r="KB155" s="26"/>
      <c r="KC155" s="26"/>
      <c r="KD155" s="26"/>
      <c r="KE155" s="26"/>
      <c r="KF155" s="26"/>
      <c r="KG155" s="26"/>
      <c r="KH155" s="26"/>
      <c r="KI155" s="26"/>
      <c r="KJ155" s="26"/>
      <c r="KK155" s="26"/>
      <c r="KL155" s="26"/>
      <c r="KM155" s="26"/>
      <c r="KN155" s="26"/>
      <c r="KO155" s="26"/>
      <c r="KP155" s="26"/>
      <c r="KQ155" s="26"/>
      <c r="KR155" s="26"/>
      <c r="KS155" s="26"/>
      <c r="KT155" s="26"/>
      <c r="KU155" s="26"/>
      <c r="KV155" s="26"/>
      <c r="KW155" s="26"/>
      <c r="KX155" s="26"/>
      <c r="KY155" s="26"/>
      <c r="KZ155" s="26"/>
      <c r="LA155" s="26"/>
      <c r="LB155" s="26"/>
      <c r="LC155" s="26"/>
      <c r="LD155" s="26"/>
      <c r="LE155" s="26"/>
      <c r="LF155" s="26"/>
      <c r="LG155" s="26"/>
      <c r="LH155" s="26"/>
      <c r="LI155" s="26"/>
      <c r="LJ155" s="26"/>
      <c r="LK155" s="26"/>
      <c r="LL155" s="26"/>
      <c r="LM155" s="26"/>
      <c r="LN155" s="26"/>
      <c r="LO155" s="26"/>
      <c r="LP155" s="26"/>
      <c r="LQ155" s="26"/>
      <c r="LR155" s="26"/>
      <c r="LS155" s="26"/>
      <c r="LT155" s="26"/>
      <c r="LU155" s="26"/>
      <c r="LV155" s="26"/>
      <c r="LW155" s="26"/>
      <c r="LX155" s="26"/>
      <c r="LY155" s="26"/>
      <c r="LZ155" s="26"/>
      <c r="MA155" s="26"/>
      <c r="MB155" s="26"/>
      <c r="MC155" s="26"/>
      <c r="MD155" s="26"/>
    </row>
    <row r="156" spans="1:342" x14ac:dyDescent="0.25">
      <c r="A156" s="15"/>
      <c r="B156" s="19" t="s">
        <v>6</v>
      </c>
      <c r="C156" s="87"/>
      <c r="D156" s="88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  <c r="IX156" s="26"/>
      <c r="IY156" s="26"/>
      <c r="IZ156" s="26"/>
      <c r="JA156" s="26"/>
      <c r="JB156" s="26"/>
      <c r="JC156" s="26"/>
      <c r="JD156" s="26"/>
      <c r="JE156" s="26"/>
      <c r="JF156" s="26"/>
      <c r="JG156" s="26"/>
      <c r="JH156" s="26"/>
      <c r="JI156" s="26"/>
      <c r="JJ156" s="26"/>
      <c r="JK156" s="26"/>
      <c r="JL156" s="26"/>
      <c r="JM156" s="26"/>
      <c r="JN156" s="26"/>
      <c r="JO156" s="26"/>
      <c r="JP156" s="26"/>
      <c r="JQ156" s="26"/>
      <c r="JR156" s="26"/>
      <c r="JS156" s="26"/>
      <c r="JT156" s="26"/>
      <c r="JU156" s="26"/>
      <c r="JV156" s="26"/>
      <c r="JW156" s="26"/>
      <c r="JX156" s="26"/>
      <c r="JY156" s="26"/>
      <c r="JZ156" s="26"/>
      <c r="KA156" s="26"/>
      <c r="KB156" s="26"/>
      <c r="KC156" s="26"/>
      <c r="KD156" s="26"/>
      <c r="KE156" s="26"/>
      <c r="KF156" s="26"/>
      <c r="KG156" s="26"/>
      <c r="KH156" s="26"/>
      <c r="KI156" s="26"/>
      <c r="KJ156" s="26"/>
      <c r="KK156" s="26"/>
      <c r="KL156" s="26"/>
      <c r="KM156" s="26"/>
      <c r="KN156" s="26"/>
      <c r="KO156" s="26"/>
      <c r="KP156" s="26"/>
      <c r="KQ156" s="26"/>
      <c r="KR156" s="26"/>
      <c r="KS156" s="26"/>
      <c r="KT156" s="26"/>
      <c r="KU156" s="26"/>
      <c r="KV156" s="26"/>
      <c r="KW156" s="26"/>
      <c r="KX156" s="26"/>
      <c r="KY156" s="26"/>
      <c r="KZ156" s="26"/>
      <c r="LA156" s="26"/>
      <c r="LB156" s="26"/>
      <c r="LC156" s="26"/>
      <c r="LD156" s="26"/>
      <c r="LE156" s="26"/>
      <c r="LF156" s="26"/>
      <c r="LG156" s="26"/>
      <c r="LH156" s="26"/>
      <c r="LI156" s="26"/>
      <c r="LJ156" s="26"/>
      <c r="LK156" s="26"/>
      <c r="LL156" s="26"/>
      <c r="LM156" s="26"/>
      <c r="LN156" s="26"/>
      <c r="LO156" s="26"/>
      <c r="LP156" s="26"/>
      <c r="LQ156" s="26"/>
      <c r="LR156" s="26"/>
      <c r="LS156" s="26"/>
      <c r="LT156" s="26"/>
      <c r="LU156" s="26"/>
      <c r="LV156" s="26"/>
      <c r="LW156" s="26"/>
      <c r="LX156" s="26"/>
      <c r="LY156" s="26"/>
      <c r="LZ156" s="26"/>
      <c r="MA156" s="26"/>
      <c r="MB156" s="26"/>
      <c r="MC156" s="26"/>
      <c r="MD156" s="26"/>
    </row>
    <row r="157" spans="1:342" x14ac:dyDescent="0.25">
      <c r="A157" s="15"/>
      <c r="B157" s="19"/>
      <c r="C157" s="87"/>
      <c r="D157" s="88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  <c r="IX157" s="26"/>
      <c r="IY157" s="26"/>
      <c r="IZ157" s="26"/>
      <c r="JA157" s="26"/>
      <c r="JB157" s="26"/>
      <c r="JC157" s="26"/>
      <c r="JD157" s="26"/>
      <c r="JE157" s="26"/>
      <c r="JF157" s="26"/>
      <c r="JG157" s="26"/>
      <c r="JH157" s="26"/>
      <c r="JI157" s="26"/>
      <c r="JJ157" s="26"/>
      <c r="JK157" s="26"/>
      <c r="JL157" s="26"/>
      <c r="JM157" s="26"/>
      <c r="JN157" s="26"/>
      <c r="JO157" s="26"/>
      <c r="JP157" s="26"/>
      <c r="JQ157" s="26"/>
      <c r="JR157" s="26"/>
      <c r="JS157" s="26"/>
      <c r="JT157" s="26"/>
      <c r="JU157" s="26"/>
      <c r="JV157" s="26"/>
      <c r="JW157" s="26"/>
      <c r="JX157" s="26"/>
      <c r="JY157" s="26"/>
      <c r="JZ157" s="26"/>
      <c r="KA157" s="26"/>
      <c r="KB157" s="26"/>
      <c r="KC157" s="26"/>
      <c r="KD157" s="26"/>
      <c r="KE157" s="26"/>
      <c r="KF157" s="26"/>
      <c r="KG157" s="26"/>
      <c r="KH157" s="26"/>
      <c r="KI157" s="26"/>
      <c r="KJ157" s="26"/>
      <c r="KK157" s="26"/>
      <c r="KL157" s="26"/>
      <c r="KM157" s="26"/>
      <c r="KN157" s="26"/>
      <c r="KO157" s="26"/>
      <c r="KP157" s="26"/>
      <c r="KQ157" s="26"/>
      <c r="KR157" s="26"/>
      <c r="KS157" s="26"/>
      <c r="KT157" s="26"/>
      <c r="KU157" s="26"/>
      <c r="KV157" s="26"/>
      <c r="KW157" s="26"/>
      <c r="KX157" s="26"/>
      <c r="KY157" s="26"/>
      <c r="KZ157" s="26"/>
      <c r="LA157" s="26"/>
      <c r="LB157" s="26"/>
      <c r="LC157" s="26"/>
      <c r="LD157" s="26"/>
      <c r="LE157" s="26"/>
      <c r="LF157" s="26"/>
      <c r="LG157" s="26"/>
      <c r="LH157" s="26"/>
      <c r="LI157" s="26"/>
      <c r="LJ157" s="26"/>
      <c r="LK157" s="26"/>
      <c r="LL157" s="26"/>
      <c r="LM157" s="26"/>
      <c r="LN157" s="26"/>
      <c r="LO157" s="26"/>
      <c r="LP157" s="26"/>
      <c r="LQ157" s="26"/>
      <c r="LR157" s="26"/>
      <c r="LS157" s="26"/>
      <c r="LT157" s="26"/>
      <c r="LU157" s="26"/>
      <c r="LV157" s="26"/>
      <c r="LW157" s="26"/>
      <c r="LX157" s="26"/>
      <c r="LY157" s="26"/>
      <c r="LZ157" s="26"/>
      <c r="MA157" s="26"/>
      <c r="MB157" s="26"/>
      <c r="MC157" s="26"/>
      <c r="MD157" s="26"/>
    </row>
    <row r="158" spans="1:342" x14ac:dyDescent="0.25">
      <c r="A158" s="15"/>
      <c r="B158" s="19" t="s">
        <v>7</v>
      </c>
      <c r="C158" s="87"/>
      <c r="D158" s="88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  <c r="IX158" s="26"/>
      <c r="IY158" s="26"/>
      <c r="IZ158" s="26"/>
      <c r="JA158" s="26"/>
      <c r="JB158" s="26"/>
      <c r="JC158" s="26"/>
      <c r="JD158" s="26"/>
      <c r="JE158" s="26"/>
      <c r="JF158" s="26"/>
      <c r="JG158" s="26"/>
      <c r="JH158" s="26"/>
      <c r="JI158" s="26"/>
      <c r="JJ158" s="26"/>
      <c r="JK158" s="26"/>
      <c r="JL158" s="26"/>
      <c r="JM158" s="26"/>
      <c r="JN158" s="26"/>
      <c r="JO158" s="26"/>
      <c r="JP158" s="26"/>
      <c r="JQ158" s="26"/>
      <c r="JR158" s="26"/>
      <c r="JS158" s="26"/>
      <c r="JT158" s="26"/>
      <c r="JU158" s="26"/>
      <c r="JV158" s="26"/>
      <c r="JW158" s="26"/>
      <c r="JX158" s="26"/>
      <c r="JY158" s="26"/>
      <c r="JZ158" s="26"/>
      <c r="KA158" s="26"/>
      <c r="KB158" s="26"/>
      <c r="KC158" s="26"/>
      <c r="KD158" s="26"/>
      <c r="KE158" s="26"/>
      <c r="KF158" s="26"/>
      <c r="KG158" s="26"/>
      <c r="KH158" s="26"/>
      <c r="KI158" s="26"/>
      <c r="KJ158" s="26"/>
      <c r="KK158" s="26"/>
      <c r="KL158" s="26"/>
      <c r="KM158" s="26"/>
      <c r="KN158" s="26"/>
      <c r="KO158" s="26"/>
      <c r="KP158" s="26"/>
      <c r="KQ158" s="26"/>
      <c r="KR158" s="26"/>
      <c r="KS158" s="26"/>
      <c r="KT158" s="26"/>
      <c r="KU158" s="26"/>
      <c r="KV158" s="26"/>
      <c r="KW158" s="26"/>
      <c r="KX158" s="26"/>
      <c r="KY158" s="26"/>
      <c r="KZ158" s="26"/>
      <c r="LA158" s="26"/>
      <c r="LB158" s="26"/>
      <c r="LC158" s="26"/>
      <c r="LD158" s="26"/>
      <c r="LE158" s="26"/>
      <c r="LF158" s="26"/>
      <c r="LG158" s="26"/>
      <c r="LH158" s="26"/>
      <c r="LI158" s="26"/>
      <c r="LJ158" s="26"/>
      <c r="LK158" s="26"/>
      <c r="LL158" s="26"/>
      <c r="LM158" s="26"/>
      <c r="LN158" s="26"/>
      <c r="LO158" s="26"/>
      <c r="LP158" s="26"/>
      <c r="LQ158" s="26"/>
      <c r="LR158" s="26"/>
      <c r="LS158" s="26"/>
      <c r="LT158" s="26"/>
      <c r="LU158" s="26"/>
      <c r="LV158" s="26"/>
      <c r="LW158" s="26"/>
      <c r="LX158" s="26"/>
      <c r="LY158" s="26"/>
      <c r="LZ158" s="26"/>
      <c r="MA158" s="26"/>
      <c r="MB158" s="26"/>
      <c r="MC158" s="26"/>
      <c r="MD158" s="26"/>
    </row>
    <row r="159" spans="1:342" x14ac:dyDescent="0.25">
      <c r="A159" s="15"/>
      <c r="B159" s="19"/>
      <c r="C159" s="87"/>
      <c r="D159" s="88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  <c r="IL159" s="26"/>
      <c r="IM159" s="26"/>
      <c r="IN159" s="26"/>
      <c r="IO159" s="26"/>
      <c r="IP159" s="26"/>
      <c r="IQ159" s="26"/>
      <c r="IR159" s="26"/>
      <c r="IS159" s="26"/>
      <c r="IT159" s="26"/>
      <c r="IU159" s="26"/>
      <c r="IV159" s="26"/>
      <c r="IW159" s="26"/>
      <c r="IX159" s="26"/>
      <c r="IY159" s="26"/>
      <c r="IZ159" s="26"/>
      <c r="JA159" s="26"/>
      <c r="JB159" s="26"/>
      <c r="JC159" s="26"/>
      <c r="JD159" s="26"/>
      <c r="JE159" s="26"/>
      <c r="JF159" s="26"/>
      <c r="JG159" s="26"/>
      <c r="JH159" s="26"/>
      <c r="JI159" s="26"/>
      <c r="JJ159" s="26"/>
      <c r="JK159" s="26"/>
      <c r="JL159" s="26"/>
      <c r="JM159" s="26"/>
      <c r="JN159" s="26"/>
      <c r="JO159" s="26"/>
      <c r="JP159" s="26"/>
      <c r="JQ159" s="26"/>
      <c r="JR159" s="26"/>
      <c r="JS159" s="26"/>
      <c r="JT159" s="26"/>
      <c r="JU159" s="26"/>
      <c r="JV159" s="26"/>
      <c r="JW159" s="26"/>
      <c r="JX159" s="26"/>
      <c r="JY159" s="26"/>
      <c r="JZ159" s="26"/>
      <c r="KA159" s="26"/>
      <c r="KB159" s="26"/>
      <c r="KC159" s="26"/>
      <c r="KD159" s="26"/>
      <c r="KE159" s="26"/>
      <c r="KF159" s="26"/>
      <c r="KG159" s="26"/>
      <c r="KH159" s="26"/>
      <c r="KI159" s="26"/>
      <c r="KJ159" s="26"/>
      <c r="KK159" s="26"/>
      <c r="KL159" s="26"/>
      <c r="KM159" s="26"/>
      <c r="KN159" s="26"/>
      <c r="KO159" s="26"/>
      <c r="KP159" s="26"/>
      <c r="KQ159" s="26"/>
      <c r="KR159" s="26"/>
      <c r="KS159" s="26"/>
      <c r="KT159" s="26"/>
      <c r="KU159" s="26"/>
      <c r="KV159" s="26"/>
      <c r="KW159" s="26"/>
      <c r="KX159" s="26"/>
      <c r="KY159" s="26"/>
      <c r="KZ159" s="26"/>
      <c r="LA159" s="26"/>
      <c r="LB159" s="26"/>
      <c r="LC159" s="26"/>
      <c r="LD159" s="26"/>
      <c r="LE159" s="26"/>
      <c r="LF159" s="26"/>
      <c r="LG159" s="26"/>
      <c r="LH159" s="26"/>
      <c r="LI159" s="26"/>
      <c r="LJ159" s="26"/>
      <c r="LK159" s="26"/>
      <c r="LL159" s="26"/>
      <c r="LM159" s="26"/>
      <c r="LN159" s="26"/>
      <c r="LO159" s="26"/>
      <c r="LP159" s="26"/>
      <c r="LQ159" s="26"/>
      <c r="LR159" s="26"/>
      <c r="LS159" s="26"/>
      <c r="LT159" s="26"/>
      <c r="LU159" s="26"/>
      <c r="LV159" s="26"/>
      <c r="LW159" s="26"/>
      <c r="LX159" s="26"/>
      <c r="LY159" s="26"/>
      <c r="LZ159" s="26"/>
      <c r="MA159" s="26"/>
      <c r="MB159" s="26"/>
      <c r="MC159" s="26"/>
      <c r="MD159" s="26"/>
    </row>
    <row r="160" spans="1:342" x14ac:dyDescent="0.25">
      <c r="A160" s="15"/>
      <c r="B160" s="19" t="s">
        <v>8</v>
      </c>
      <c r="C160" s="87"/>
      <c r="D160" s="88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  <c r="IL160" s="26"/>
      <c r="IM160" s="26"/>
      <c r="IN160" s="26"/>
      <c r="IO160" s="26"/>
      <c r="IP160" s="26"/>
      <c r="IQ160" s="26"/>
      <c r="IR160" s="26"/>
      <c r="IS160" s="26"/>
      <c r="IT160" s="26"/>
      <c r="IU160" s="26"/>
      <c r="IV160" s="26"/>
      <c r="IW160" s="26"/>
      <c r="IX160" s="26"/>
      <c r="IY160" s="26"/>
      <c r="IZ160" s="26"/>
      <c r="JA160" s="26"/>
      <c r="JB160" s="26"/>
      <c r="JC160" s="26"/>
      <c r="JD160" s="26"/>
      <c r="JE160" s="26"/>
      <c r="JF160" s="26"/>
      <c r="JG160" s="26"/>
      <c r="JH160" s="26"/>
      <c r="JI160" s="26"/>
      <c r="JJ160" s="26"/>
      <c r="JK160" s="26"/>
      <c r="JL160" s="26"/>
      <c r="JM160" s="26"/>
      <c r="JN160" s="26"/>
      <c r="JO160" s="26"/>
      <c r="JP160" s="26"/>
      <c r="JQ160" s="26"/>
      <c r="JR160" s="26"/>
      <c r="JS160" s="26"/>
      <c r="JT160" s="26"/>
      <c r="JU160" s="26"/>
      <c r="JV160" s="26"/>
      <c r="JW160" s="26"/>
      <c r="JX160" s="26"/>
      <c r="JY160" s="26"/>
      <c r="JZ160" s="26"/>
      <c r="KA160" s="26"/>
      <c r="KB160" s="26"/>
      <c r="KC160" s="26"/>
      <c r="KD160" s="26"/>
      <c r="KE160" s="26"/>
      <c r="KF160" s="26"/>
      <c r="KG160" s="26"/>
      <c r="KH160" s="26"/>
      <c r="KI160" s="26"/>
      <c r="KJ160" s="26"/>
      <c r="KK160" s="26"/>
      <c r="KL160" s="26"/>
      <c r="KM160" s="26"/>
      <c r="KN160" s="26"/>
      <c r="KO160" s="26"/>
      <c r="KP160" s="26"/>
      <c r="KQ160" s="26"/>
      <c r="KR160" s="26"/>
      <c r="KS160" s="26"/>
      <c r="KT160" s="26"/>
      <c r="KU160" s="26"/>
      <c r="KV160" s="26"/>
      <c r="KW160" s="26"/>
      <c r="KX160" s="26"/>
      <c r="KY160" s="26"/>
      <c r="KZ160" s="26"/>
      <c r="LA160" s="26"/>
      <c r="LB160" s="26"/>
      <c r="LC160" s="26"/>
      <c r="LD160" s="26"/>
      <c r="LE160" s="26"/>
      <c r="LF160" s="26"/>
      <c r="LG160" s="26"/>
      <c r="LH160" s="26"/>
      <c r="LI160" s="26"/>
      <c r="LJ160" s="26"/>
      <c r="LK160" s="26"/>
      <c r="LL160" s="26"/>
      <c r="LM160" s="26"/>
      <c r="LN160" s="26"/>
      <c r="LO160" s="26"/>
      <c r="LP160" s="26"/>
      <c r="LQ160" s="26"/>
      <c r="LR160" s="26"/>
      <c r="LS160" s="26"/>
      <c r="LT160" s="26"/>
      <c r="LU160" s="26"/>
      <c r="LV160" s="26"/>
      <c r="LW160" s="26"/>
      <c r="LX160" s="26"/>
      <c r="LY160" s="26"/>
      <c r="LZ160" s="26"/>
      <c r="MA160" s="26"/>
      <c r="MB160" s="26"/>
      <c r="MC160" s="26"/>
      <c r="MD160" s="26"/>
    </row>
    <row r="161" spans="1:342" x14ac:dyDescent="0.25">
      <c r="A161" s="15"/>
      <c r="B161" s="19"/>
      <c r="C161" s="87"/>
      <c r="D161" s="88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  <c r="IL161" s="26"/>
      <c r="IM161" s="26"/>
      <c r="IN161" s="26"/>
      <c r="IO161" s="26"/>
      <c r="IP161" s="26"/>
      <c r="IQ161" s="26"/>
      <c r="IR161" s="26"/>
      <c r="IS161" s="26"/>
      <c r="IT161" s="26"/>
      <c r="IU161" s="26"/>
      <c r="IV161" s="26"/>
      <c r="IW161" s="26"/>
      <c r="IX161" s="26"/>
      <c r="IY161" s="26"/>
      <c r="IZ161" s="26"/>
      <c r="JA161" s="26"/>
      <c r="JB161" s="26"/>
      <c r="JC161" s="26"/>
      <c r="JD161" s="26"/>
      <c r="JE161" s="26"/>
      <c r="JF161" s="26"/>
      <c r="JG161" s="26"/>
      <c r="JH161" s="26"/>
      <c r="JI161" s="26"/>
      <c r="JJ161" s="26"/>
      <c r="JK161" s="26"/>
      <c r="JL161" s="26"/>
      <c r="JM161" s="26"/>
      <c r="JN161" s="26"/>
      <c r="JO161" s="26"/>
      <c r="JP161" s="26"/>
      <c r="JQ161" s="26"/>
      <c r="JR161" s="26"/>
      <c r="JS161" s="26"/>
      <c r="JT161" s="26"/>
      <c r="JU161" s="26"/>
      <c r="JV161" s="26"/>
      <c r="JW161" s="26"/>
      <c r="JX161" s="26"/>
      <c r="JY161" s="26"/>
      <c r="JZ161" s="26"/>
      <c r="KA161" s="26"/>
      <c r="KB161" s="26"/>
      <c r="KC161" s="26"/>
      <c r="KD161" s="26"/>
      <c r="KE161" s="26"/>
      <c r="KF161" s="26"/>
      <c r="KG161" s="26"/>
      <c r="KH161" s="26"/>
      <c r="KI161" s="26"/>
      <c r="KJ161" s="26"/>
      <c r="KK161" s="26"/>
      <c r="KL161" s="26"/>
      <c r="KM161" s="26"/>
      <c r="KN161" s="26"/>
      <c r="KO161" s="26"/>
      <c r="KP161" s="26"/>
      <c r="KQ161" s="26"/>
      <c r="KR161" s="26"/>
      <c r="KS161" s="26"/>
      <c r="KT161" s="26"/>
      <c r="KU161" s="26"/>
      <c r="KV161" s="26"/>
      <c r="KW161" s="26"/>
      <c r="KX161" s="26"/>
      <c r="KY161" s="26"/>
      <c r="KZ161" s="26"/>
      <c r="LA161" s="26"/>
      <c r="LB161" s="26"/>
      <c r="LC161" s="26"/>
      <c r="LD161" s="26"/>
      <c r="LE161" s="26"/>
      <c r="LF161" s="26"/>
      <c r="LG161" s="26"/>
      <c r="LH161" s="26"/>
      <c r="LI161" s="26"/>
      <c r="LJ161" s="26"/>
      <c r="LK161" s="26"/>
      <c r="LL161" s="26"/>
      <c r="LM161" s="26"/>
      <c r="LN161" s="26"/>
      <c r="LO161" s="26"/>
      <c r="LP161" s="26"/>
      <c r="LQ161" s="26"/>
      <c r="LR161" s="26"/>
      <c r="LS161" s="26"/>
      <c r="LT161" s="26"/>
      <c r="LU161" s="26"/>
      <c r="LV161" s="26"/>
      <c r="LW161" s="26"/>
      <c r="LX161" s="26"/>
      <c r="LY161" s="26"/>
      <c r="LZ161" s="26"/>
      <c r="MA161" s="26"/>
      <c r="MB161" s="26"/>
      <c r="MC161" s="26"/>
      <c r="MD161" s="26"/>
    </row>
    <row r="162" spans="1:342" x14ac:dyDescent="0.25">
      <c r="A162" s="15"/>
      <c r="B162" s="19" t="s">
        <v>9</v>
      </c>
      <c r="C162" s="87"/>
      <c r="D162" s="88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  <c r="IL162" s="26"/>
      <c r="IM162" s="26"/>
      <c r="IN162" s="26"/>
      <c r="IO162" s="26"/>
      <c r="IP162" s="26"/>
      <c r="IQ162" s="26"/>
      <c r="IR162" s="26"/>
      <c r="IS162" s="26"/>
      <c r="IT162" s="26"/>
      <c r="IU162" s="26"/>
      <c r="IV162" s="26"/>
      <c r="IW162" s="26"/>
      <c r="IX162" s="26"/>
      <c r="IY162" s="26"/>
      <c r="IZ162" s="26"/>
      <c r="JA162" s="26"/>
      <c r="JB162" s="26"/>
      <c r="JC162" s="26"/>
      <c r="JD162" s="26"/>
      <c r="JE162" s="26"/>
      <c r="JF162" s="26"/>
      <c r="JG162" s="26"/>
      <c r="JH162" s="26"/>
      <c r="JI162" s="26"/>
      <c r="JJ162" s="26"/>
      <c r="JK162" s="26"/>
      <c r="JL162" s="26"/>
      <c r="JM162" s="26"/>
      <c r="JN162" s="26"/>
      <c r="JO162" s="26"/>
      <c r="JP162" s="26"/>
      <c r="JQ162" s="26"/>
      <c r="JR162" s="26"/>
      <c r="JS162" s="26"/>
      <c r="JT162" s="26"/>
      <c r="JU162" s="26"/>
      <c r="JV162" s="26"/>
      <c r="JW162" s="26"/>
      <c r="JX162" s="26"/>
      <c r="JY162" s="26"/>
      <c r="JZ162" s="26"/>
      <c r="KA162" s="26"/>
      <c r="KB162" s="26"/>
      <c r="KC162" s="26"/>
      <c r="KD162" s="26"/>
      <c r="KE162" s="26"/>
      <c r="KF162" s="26"/>
      <c r="KG162" s="26"/>
      <c r="KH162" s="26"/>
      <c r="KI162" s="26"/>
      <c r="KJ162" s="26"/>
      <c r="KK162" s="26"/>
      <c r="KL162" s="26"/>
      <c r="KM162" s="26"/>
      <c r="KN162" s="26"/>
      <c r="KO162" s="26"/>
      <c r="KP162" s="26"/>
      <c r="KQ162" s="26"/>
      <c r="KR162" s="26"/>
      <c r="KS162" s="26"/>
      <c r="KT162" s="26"/>
      <c r="KU162" s="26"/>
      <c r="KV162" s="26"/>
      <c r="KW162" s="26"/>
      <c r="KX162" s="26"/>
      <c r="KY162" s="26"/>
      <c r="KZ162" s="26"/>
      <c r="LA162" s="26"/>
      <c r="LB162" s="26"/>
      <c r="LC162" s="26"/>
      <c r="LD162" s="26"/>
      <c r="LE162" s="26"/>
      <c r="LF162" s="26"/>
      <c r="LG162" s="26"/>
      <c r="LH162" s="26"/>
      <c r="LI162" s="26"/>
      <c r="LJ162" s="26"/>
      <c r="LK162" s="26"/>
      <c r="LL162" s="26"/>
      <c r="LM162" s="26"/>
      <c r="LN162" s="26"/>
      <c r="LO162" s="26"/>
      <c r="LP162" s="26"/>
      <c r="LQ162" s="26"/>
      <c r="LR162" s="26"/>
      <c r="LS162" s="26"/>
      <c r="LT162" s="26"/>
      <c r="LU162" s="26"/>
      <c r="LV162" s="26"/>
      <c r="LW162" s="26"/>
      <c r="LX162" s="26"/>
      <c r="LY162" s="26"/>
      <c r="LZ162" s="26"/>
      <c r="MA162" s="26"/>
      <c r="MB162" s="26"/>
      <c r="MC162" s="26"/>
      <c r="MD162" s="26"/>
    </row>
    <row r="163" spans="1:342" x14ac:dyDescent="0.25">
      <c r="A163" s="15"/>
      <c r="B163" s="19"/>
      <c r="C163" s="87"/>
      <c r="D163" s="88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  <c r="IL163" s="26"/>
      <c r="IM163" s="26"/>
      <c r="IN163" s="26"/>
      <c r="IO163" s="26"/>
      <c r="IP163" s="26"/>
      <c r="IQ163" s="26"/>
      <c r="IR163" s="26"/>
      <c r="IS163" s="26"/>
      <c r="IT163" s="26"/>
      <c r="IU163" s="26"/>
      <c r="IV163" s="26"/>
      <c r="IW163" s="26"/>
      <c r="IX163" s="26"/>
      <c r="IY163" s="26"/>
      <c r="IZ163" s="26"/>
      <c r="JA163" s="26"/>
      <c r="JB163" s="26"/>
      <c r="JC163" s="26"/>
      <c r="JD163" s="26"/>
      <c r="JE163" s="26"/>
      <c r="JF163" s="26"/>
      <c r="JG163" s="26"/>
      <c r="JH163" s="26"/>
      <c r="JI163" s="26"/>
      <c r="JJ163" s="26"/>
      <c r="JK163" s="26"/>
      <c r="JL163" s="26"/>
      <c r="JM163" s="26"/>
      <c r="JN163" s="26"/>
      <c r="JO163" s="26"/>
      <c r="JP163" s="26"/>
      <c r="JQ163" s="26"/>
      <c r="JR163" s="26"/>
      <c r="JS163" s="26"/>
      <c r="JT163" s="26"/>
      <c r="JU163" s="26"/>
      <c r="JV163" s="26"/>
      <c r="JW163" s="26"/>
      <c r="JX163" s="26"/>
      <c r="JY163" s="26"/>
      <c r="JZ163" s="26"/>
      <c r="KA163" s="26"/>
      <c r="KB163" s="26"/>
      <c r="KC163" s="26"/>
      <c r="KD163" s="26"/>
      <c r="KE163" s="26"/>
      <c r="KF163" s="26"/>
      <c r="KG163" s="26"/>
      <c r="KH163" s="26"/>
      <c r="KI163" s="26"/>
      <c r="KJ163" s="26"/>
      <c r="KK163" s="26"/>
      <c r="KL163" s="26"/>
      <c r="KM163" s="26"/>
      <c r="KN163" s="26"/>
      <c r="KO163" s="26"/>
      <c r="KP163" s="26"/>
      <c r="KQ163" s="26"/>
      <c r="KR163" s="26"/>
      <c r="KS163" s="26"/>
      <c r="KT163" s="26"/>
      <c r="KU163" s="26"/>
      <c r="KV163" s="26"/>
      <c r="KW163" s="26"/>
      <c r="KX163" s="26"/>
      <c r="KY163" s="26"/>
      <c r="KZ163" s="26"/>
      <c r="LA163" s="26"/>
      <c r="LB163" s="26"/>
      <c r="LC163" s="26"/>
      <c r="LD163" s="26"/>
      <c r="LE163" s="26"/>
      <c r="LF163" s="26"/>
      <c r="LG163" s="26"/>
      <c r="LH163" s="26"/>
      <c r="LI163" s="26"/>
      <c r="LJ163" s="26"/>
      <c r="LK163" s="26"/>
      <c r="LL163" s="26"/>
      <c r="LM163" s="26"/>
      <c r="LN163" s="26"/>
      <c r="LO163" s="26"/>
      <c r="LP163" s="26"/>
      <c r="LQ163" s="26"/>
      <c r="LR163" s="26"/>
      <c r="LS163" s="26"/>
      <c r="LT163" s="26"/>
      <c r="LU163" s="26"/>
      <c r="LV163" s="26"/>
      <c r="LW163" s="26"/>
      <c r="LX163" s="26"/>
      <c r="LY163" s="26"/>
      <c r="LZ163" s="26"/>
      <c r="MA163" s="26"/>
      <c r="MB163" s="26"/>
      <c r="MC163" s="26"/>
      <c r="MD163" s="26"/>
    </row>
    <row r="164" spans="1:342" x14ac:dyDescent="0.25">
      <c r="A164" s="15"/>
      <c r="B164" s="19" t="s">
        <v>10</v>
      </c>
      <c r="C164" s="87"/>
      <c r="D164" s="88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  <c r="IL164" s="26"/>
      <c r="IM164" s="26"/>
      <c r="IN164" s="26"/>
      <c r="IO164" s="26"/>
      <c r="IP164" s="26"/>
      <c r="IQ164" s="26"/>
      <c r="IR164" s="26"/>
      <c r="IS164" s="26"/>
      <c r="IT164" s="26"/>
      <c r="IU164" s="26"/>
      <c r="IV164" s="26"/>
      <c r="IW164" s="26"/>
      <c r="IX164" s="26"/>
      <c r="IY164" s="26"/>
      <c r="IZ164" s="26"/>
      <c r="JA164" s="26"/>
      <c r="JB164" s="26"/>
      <c r="JC164" s="26"/>
      <c r="JD164" s="26"/>
      <c r="JE164" s="26"/>
      <c r="JF164" s="26"/>
      <c r="JG164" s="26"/>
      <c r="JH164" s="26"/>
      <c r="JI164" s="26"/>
      <c r="JJ164" s="26"/>
      <c r="JK164" s="26"/>
      <c r="JL164" s="26"/>
      <c r="JM164" s="26"/>
      <c r="JN164" s="26"/>
      <c r="JO164" s="26"/>
      <c r="JP164" s="26"/>
      <c r="JQ164" s="26"/>
      <c r="JR164" s="26"/>
      <c r="JS164" s="26"/>
      <c r="JT164" s="26"/>
      <c r="JU164" s="26"/>
      <c r="JV164" s="26"/>
      <c r="JW164" s="26"/>
      <c r="JX164" s="26"/>
      <c r="JY164" s="26"/>
      <c r="JZ164" s="26"/>
      <c r="KA164" s="26"/>
      <c r="KB164" s="26"/>
      <c r="KC164" s="26"/>
      <c r="KD164" s="26"/>
      <c r="KE164" s="26"/>
      <c r="KF164" s="26"/>
      <c r="KG164" s="26"/>
      <c r="KH164" s="26"/>
      <c r="KI164" s="26"/>
      <c r="KJ164" s="26"/>
      <c r="KK164" s="26"/>
      <c r="KL164" s="26"/>
      <c r="KM164" s="26"/>
      <c r="KN164" s="26"/>
      <c r="KO164" s="26"/>
      <c r="KP164" s="26"/>
      <c r="KQ164" s="26"/>
      <c r="KR164" s="26"/>
      <c r="KS164" s="26"/>
      <c r="KT164" s="26"/>
      <c r="KU164" s="26"/>
      <c r="KV164" s="26"/>
      <c r="KW164" s="26"/>
      <c r="KX164" s="26"/>
      <c r="KY164" s="26"/>
      <c r="KZ164" s="26"/>
      <c r="LA164" s="26"/>
      <c r="LB164" s="26"/>
      <c r="LC164" s="26"/>
      <c r="LD164" s="26"/>
      <c r="LE164" s="26"/>
      <c r="LF164" s="26"/>
      <c r="LG164" s="26"/>
      <c r="LH164" s="26"/>
      <c r="LI164" s="26"/>
      <c r="LJ164" s="26"/>
      <c r="LK164" s="26"/>
      <c r="LL164" s="26"/>
      <c r="LM164" s="26"/>
      <c r="LN164" s="26"/>
      <c r="LO164" s="26"/>
      <c r="LP164" s="26"/>
      <c r="LQ164" s="26"/>
      <c r="LR164" s="26"/>
      <c r="LS164" s="26"/>
      <c r="LT164" s="26"/>
      <c r="LU164" s="26"/>
      <c r="LV164" s="26"/>
      <c r="LW164" s="26"/>
      <c r="LX164" s="26"/>
      <c r="LY164" s="26"/>
      <c r="LZ164" s="26"/>
      <c r="MA164" s="26"/>
      <c r="MB164" s="26"/>
      <c r="MC164" s="26"/>
      <c r="MD164" s="26"/>
    </row>
    <row r="165" spans="1:342" x14ac:dyDescent="0.25">
      <c r="A165" s="15"/>
      <c r="B165" s="19"/>
      <c r="C165" s="87"/>
      <c r="D165" s="88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  <c r="IL165" s="26"/>
      <c r="IM165" s="26"/>
      <c r="IN165" s="26"/>
      <c r="IO165" s="26"/>
      <c r="IP165" s="26"/>
      <c r="IQ165" s="26"/>
      <c r="IR165" s="26"/>
      <c r="IS165" s="26"/>
      <c r="IT165" s="26"/>
      <c r="IU165" s="26"/>
      <c r="IV165" s="26"/>
      <c r="IW165" s="26"/>
      <c r="IX165" s="26"/>
      <c r="IY165" s="26"/>
      <c r="IZ165" s="26"/>
      <c r="JA165" s="26"/>
      <c r="JB165" s="26"/>
      <c r="JC165" s="26"/>
      <c r="JD165" s="26"/>
      <c r="JE165" s="26"/>
      <c r="JF165" s="26"/>
      <c r="JG165" s="26"/>
      <c r="JH165" s="26"/>
      <c r="JI165" s="26"/>
      <c r="JJ165" s="26"/>
      <c r="JK165" s="26"/>
      <c r="JL165" s="26"/>
      <c r="JM165" s="26"/>
      <c r="JN165" s="26"/>
      <c r="JO165" s="26"/>
      <c r="JP165" s="26"/>
      <c r="JQ165" s="26"/>
      <c r="JR165" s="26"/>
      <c r="JS165" s="26"/>
      <c r="JT165" s="26"/>
      <c r="JU165" s="26"/>
      <c r="JV165" s="26"/>
      <c r="JW165" s="26"/>
      <c r="JX165" s="26"/>
      <c r="JY165" s="26"/>
      <c r="JZ165" s="26"/>
      <c r="KA165" s="26"/>
      <c r="KB165" s="26"/>
      <c r="KC165" s="26"/>
      <c r="KD165" s="26"/>
      <c r="KE165" s="26"/>
      <c r="KF165" s="26"/>
      <c r="KG165" s="26"/>
      <c r="KH165" s="26"/>
      <c r="KI165" s="26"/>
      <c r="KJ165" s="26"/>
      <c r="KK165" s="26"/>
      <c r="KL165" s="26"/>
      <c r="KM165" s="26"/>
      <c r="KN165" s="26"/>
      <c r="KO165" s="26"/>
      <c r="KP165" s="26"/>
      <c r="KQ165" s="26"/>
      <c r="KR165" s="26"/>
      <c r="KS165" s="26"/>
      <c r="KT165" s="26"/>
      <c r="KU165" s="26"/>
      <c r="KV165" s="26"/>
      <c r="KW165" s="26"/>
      <c r="KX165" s="26"/>
      <c r="KY165" s="26"/>
      <c r="KZ165" s="26"/>
      <c r="LA165" s="26"/>
      <c r="LB165" s="26"/>
      <c r="LC165" s="26"/>
      <c r="LD165" s="26"/>
      <c r="LE165" s="26"/>
      <c r="LF165" s="26"/>
      <c r="LG165" s="26"/>
      <c r="LH165" s="26"/>
      <c r="LI165" s="26"/>
      <c r="LJ165" s="26"/>
      <c r="LK165" s="26"/>
      <c r="LL165" s="26"/>
      <c r="LM165" s="26"/>
      <c r="LN165" s="26"/>
      <c r="LO165" s="26"/>
      <c r="LP165" s="26"/>
      <c r="LQ165" s="26"/>
      <c r="LR165" s="26"/>
      <c r="LS165" s="26"/>
      <c r="LT165" s="26"/>
      <c r="LU165" s="26"/>
      <c r="LV165" s="26"/>
      <c r="LW165" s="26"/>
      <c r="LX165" s="26"/>
      <c r="LY165" s="26"/>
      <c r="LZ165" s="26"/>
      <c r="MA165" s="26"/>
      <c r="MB165" s="26"/>
      <c r="MC165" s="26"/>
      <c r="MD165" s="26"/>
    </row>
    <row r="166" spans="1:342" x14ac:dyDescent="0.25">
      <c r="A166" s="15"/>
      <c r="B166" s="19" t="s">
        <v>11</v>
      </c>
      <c r="C166" s="87"/>
      <c r="D166" s="88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  <c r="IL166" s="26"/>
      <c r="IM166" s="26"/>
      <c r="IN166" s="26"/>
      <c r="IO166" s="26"/>
      <c r="IP166" s="26"/>
      <c r="IQ166" s="26"/>
      <c r="IR166" s="26"/>
      <c r="IS166" s="26"/>
      <c r="IT166" s="26"/>
      <c r="IU166" s="26"/>
      <c r="IV166" s="26"/>
      <c r="IW166" s="26"/>
      <c r="IX166" s="26"/>
      <c r="IY166" s="26"/>
      <c r="IZ166" s="26"/>
      <c r="JA166" s="26"/>
      <c r="JB166" s="26"/>
      <c r="JC166" s="26"/>
      <c r="JD166" s="26"/>
      <c r="JE166" s="26"/>
      <c r="JF166" s="26"/>
      <c r="JG166" s="26"/>
      <c r="JH166" s="26"/>
      <c r="JI166" s="26"/>
      <c r="JJ166" s="26"/>
      <c r="JK166" s="26"/>
      <c r="JL166" s="26"/>
      <c r="JM166" s="26"/>
      <c r="JN166" s="26"/>
      <c r="JO166" s="26"/>
      <c r="JP166" s="26"/>
      <c r="JQ166" s="26"/>
      <c r="JR166" s="26"/>
      <c r="JS166" s="26"/>
      <c r="JT166" s="26"/>
      <c r="JU166" s="26"/>
      <c r="JV166" s="26"/>
      <c r="JW166" s="26"/>
      <c r="JX166" s="26"/>
      <c r="JY166" s="26"/>
      <c r="JZ166" s="26"/>
      <c r="KA166" s="26"/>
      <c r="KB166" s="26"/>
      <c r="KC166" s="26"/>
      <c r="KD166" s="26"/>
      <c r="KE166" s="26"/>
      <c r="KF166" s="26"/>
      <c r="KG166" s="26"/>
      <c r="KH166" s="26"/>
      <c r="KI166" s="26"/>
      <c r="KJ166" s="26"/>
      <c r="KK166" s="26"/>
      <c r="KL166" s="26"/>
      <c r="KM166" s="26"/>
      <c r="KN166" s="26"/>
      <c r="KO166" s="26"/>
      <c r="KP166" s="26"/>
      <c r="KQ166" s="26"/>
      <c r="KR166" s="26"/>
      <c r="KS166" s="26"/>
      <c r="KT166" s="26"/>
      <c r="KU166" s="26"/>
      <c r="KV166" s="26"/>
      <c r="KW166" s="26"/>
      <c r="KX166" s="26"/>
      <c r="KY166" s="26"/>
      <c r="KZ166" s="26"/>
      <c r="LA166" s="26"/>
      <c r="LB166" s="26"/>
      <c r="LC166" s="26"/>
      <c r="LD166" s="26"/>
      <c r="LE166" s="26"/>
      <c r="LF166" s="26"/>
      <c r="LG166" s="26"/>
      <c r="LH166" s="26"/>
      <c r="LI166" s="26"/>
      <c r="LJ166" s="26"/>
      <c r="LK166" s="26"/>
      <c r="LL166" s="26"/>
      <c r="LM166" s="26"/>
      <c r="LN166" s="26"/>
      <c r="LO166" s="26"/>
      <c r="LP166" s="26"/>
      <c r="LQ166" s="26"/>
      <c r="LR166" s="26"/>
      <c r="LS166" s="26"/>
      <c r="LT166" s="26"/>
      <c r="LU166" s="26"/>
      <c r="LV166" s="26"/>
      <c r="LW166" s="26"/>
      <c r="LX166" s="26"/>
      <c r="LY166" s="26"/>
      <c r="LZ166" s="26"/>
      <c r="MA166" s="26"/>
      <c r="MB166" s="26"/>
      <c r="MC166" s="26"/>
      <c r="MD166" s="26"/>
    </row>
    <row r="167" spans="1:342" x14ac:dyDescent="0.25">
      <c r="A167" s="15"/>
      <c r="B167" s="19"/>
      <c r="C167" s="87"/>
      <c r="D167" s="88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  <c r="IL167" s="26"/>
      <c r="IM167" s="26"/>
      <c r="IN167" s="26"/>
      <c r="IO167" s="26"/>
      <c r="IP167" s="26"/>
      <c r="IQ167" s="26"/>
      <c r="IR167" s="26"/>
      <c r="IS167" s="26"/>
      <c r="IT167" s="26"/>
      <c r="IU167" s="26"/>
      <c r="IV167" s="26"/>
      <c r="IW167" s="26"/>
      <c r="IX167" s="26"/>
      <c r="IY167" s="26"/>
      <c r="IZ167" s="26"/>
      <c r="JA167" s="26"/>
      <c r="JB167" s="26"/>
      <c r="JC167" s="26"/>
      <c r="JD167" s="26"/>
      <c r="JE167" s="26"/>
      <c r="JF167" s="26"/>
      <c r="JG167" s="26"/>
      <c r="JH167" s="26"/>
      <c r="JI167" s="26"/>
      <c r="JJ167" s="26"/>
      <c r="JK167" s="26"/>
      <c r="JL167" s="26"/>
      <c r="JM167" s="26"/>
      <c r="JN167" s="26"/>
      <c r="JO167" s="26"/>
      <c r="JP167" s="26"/>
      <c r="JQ167" s="26"/>
      <c r="JR167" s="26"/>
      <c r="JS167" s="26"/>
      <c r="JT167" s="26"/>
      <c r="JU167" s="26"/>
      <c r="JV167" s="26"/>
      <c r="JW167" s="26"/>
      <c r="JX167" s="26"/>
      <c r="JY167" s="26"/>
      <c r="JZ167" s="26"/>
      <c r="KA167" s="26"/>
      <c r="KB167" s="26"/>
      <c r="KC167" s="26"/>
      <c r="KD167" s="26"/>
      <c r="KE167" s="26"/>
      <c r="KF167" s="26"/>
      <c r="KG167" s="26"/>
      <c r="KH167" s="26"/>
      <c r="KI167" s="26"/>
      <c r="KJ167" s="26"/>
      <c r="KK167" s="26"/>
      <c r="KL167" s="26"/>
      <c r="KM167" s="26"/>
      <c r="KN167" s="26"/>
      <c r="KO167" s="26"/>
      <c r="KP167" s="26"/>
      <c r="KQ167" s="26"/>
      <c r="KR167" s="26"/>
      <c r="KS167" s="26"/>
      <c r="KT167" s="26"/>
      <c r="KU167" s="26"/>
      <c r="KV167" s="26"/>
      <c r="KW167" s="26"/>
      <c r="KX167" s="26"/>
      <c r="KY167" s="26"/>
      <c r="KZ167" s="26"/>
      <c r="LA167" s="26"/>
      <c r="LB167" s="26"/>
      <c r="LC167" s="26"/>
      <c r="LD167" s="26"/>
      <c r="LE167" s="26"/>
      <c r="LF167" s="26"/>
      <c r="LG167" s="26"/>
      <c r="LH167" s="26"/>
      <c r="LI167" s="26"/>
      <c r="LJ167" s="26"/>
      <c r="LK167" s="26"/>
      <c r="LL167" s="26"/>
      <c r="LM167" s="26"/>
      <c r="LN167" s="26"/>
      <c r="LO167" s="26"/>
      <c r="LP167" s="26"/>
      <c r="LQ167" s="26"/>
      <c r="LR167" s="26"/>
      <c r="LS167" s="26"/>
      <c r="LT167" s="26"/>
      <c r="LU167" s="26"/>
      <c r="LV167" s="26"/>
      <c r="LW167" s="26"/>
      <c r="LX167" s="26"/>
      <c r="LY167" s="26"/>
      <c r="LZ167" s="26"/>
      <c r="MA167" s="26"/>
      <c r="MB167" s="26"/>
      <c r="MC167" s="26"/>
      <c r="MD167" s="26"/>
    </row>
    <row r="168" spans="1:342" x14ac:dyDescent="0.25">
      <c r="A168" s="15"/>
      <c r="B168" s="20" t="s">
        <v>12</v>
      </c>
      <c r="C168" s="87"/>
      <c r="D168" s="88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  <c r="IL168" s="26"/>
      <c r="IM168" s="26"/>
      <c r="IN168" s="26"/>
      <c r="IO168" s="26"/>
      <c r="IP168" s="26"/>
      <c r="IQ168" s="26"/>
      <c r="IR168" s="26"/>
      <c r="IS168" s="26"/>
      <c r="IT168" s="26"/>
      <c r="IU168" s="26"/>
      <c r="IV168" s="26"/>
      <c r="IW168" s="26"/>
      <c r="IX168" s="26"/>
      <c r="IY168" s="26"/>
      <c r="IZ168" s="26"/>
      <c r="JA168" s="26"/>
      <c r="JB168" s="26"/>
      <c r="JC168" s="26"/>
      <c r="JD168" s="26"/>
      <c r="JE168" s="26"/>
      <c r="JF168" s="26"/>
      <c r="JG168" s="26"/>
      <c r="JH168" s="26"/>
      <c r="JI168" s="26"/>
      <c r="JJ168" s="26"/>
      <c r="JK168" s="26"/>
      <c r="JL168" s="26"/>
      <c r="JM168" s="26"/>
      <c r="JN168" s="26"/>
      <c r="JO168" s="26"/>
      <c r="JP168" s="26"/>
      <c r="JQ168" s="26"/>
      <c r="JR168" s="26"/>
      <c r="JS168" s="26"/>
      <c r="JT168" s="26"/>
      <c r="JU168" s="26"/>
      <c r="JV168" s="26"/>
      <c r="JW168" s="26"/>
      <c r="JX168" s="26"/>
      <c r="JY168" s="26"/>
      <c r="JZ168" s="26"/>
      <c r="KA168" s="26"/>
      <c r="KB168" s="26"/>
      <c r="KC168" s="26"/>
      <c r="KD168" s="26"/>
      <c r="KE168" s="26"/>
      <c r="KF168" s="26"/>
      <c r="KG168" s="26"/>
      <c r="KH168" s="26"/>
      <c r="KI168" s="26"/>
      <c r="KJ168" s="26"/>
      <c r="KK168" s="26"/>
      <c r="KL168" s="26"/>
      <c r="KM168" s="26"/>
      <c r="KN168" s="26"/>
      <c r="KO168" s="26"/>
      <c r="KP168" s="26"/>
      <c r="KQ168" s="26"/>
      <c r="KR168" s="26"/>
      <c r="KS168" s="26"/>
      <c r="KT168" s="26"/>
      <c r="KU168" s="26"/>
      <c r="KV168" s="26"/>
      <c r="KW168" s="26"/>
      <c r="KX168" s="26"/>
      <c r="KY168" s="26"/>
      <c r="KZ168" s="26"/>
      <c r="LA168" s="26"/>
      <c r="LB168" s="26"/>
      <c r="LC168" s="26"/>
      <c r="LD168" s="26"/>
      <c r="LE168" s="26"/>
      <c r="LF168" s="26"/>
      <c r="LG168" s="26"/>
      <c r="LH168" s="26"/>
      <c r="LI168" s="26"/>
      <c r="LJ168" s="26"/>
      <c r="LK168" s="26"/>
      <c r="LL168" s="26"/>
      <c r="LM168" s="26"/>
      <c r="LN168" s="26"/>
      <c r="LO168" s="26"/>
      <c r="LP168" s="26"/>
      <c r="LQ168" s="26"/>
      <c r="LR168" s="26"/>
      <c r="LS168" s="26"/>
      <c r="LT168" s="26"/>
      <c r="LU168" s="26"/>
      <c r="LV168" s="26"/>
      <c r="LW168" s="26"/>
      <c r="LX168" s="26"/>
      <c r="LY168" s="26"/>
      <c r="LZ168" s="26"/>
      <c r="MA168" s="26"/>
      <c r="MB168" s="26"/>
      <c r="MC168" s="26"/>
      <c r="MD168" s="26"/>
    </row>
    <row r="169" spans="1:342" x14ac:dyDescent="0.25">
      <c r="A169" s="15"/>
      <c r="B169" s="21"/>
      <c r="C169" s="87"/>
      <c r="D169" s="88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  <c r="IL169" s="26"/>
      <c r="IM169" s="26"/>
      <c r="IN169" s="26"/>
      <c r="IO169" s="26"/>
      <c r="IP169" s="26"/>
      <c r="IQ169" s="26"/>
      <c r="IR169" s="26"/>
      <c r="IS169" s="26"/>
      <c r="IT169" s="26"/>
      <c r="IU169" s="26"/>
      <c r="IV169" s="26"/>
      <c r="IW169" s="26"/>
      <c r="IX169" s="26"/>
      <c r="IY169" s="26"/>
      <c r="IZ169" s="26"/>
      <c r="JA169" s="26"/>
      <c r="JB169" s="26"/>
      <c r="JC169" s="26"/>
      <c r="JD169" s="26"/>
      <c r="JE169" s="26"/>
      <c r="JF169" s="26"/>
      <c r="JG169" s="26"/>
      <c r="JH169" s="26"/>
      <c r="JI169" s="26"/>
      <c r="JJ169" s="26"/>
      <c r="JK169" s="26"/>
      <c r="JL169" s="26"/>
      <c r="JM169" s="26"/>
      <c r="JN169" s="26"/>
      <c r="JO169" s="26"/>
      <c r="JP169" s="26"/>
      <c r="JQ169" s="26"/>
      <c r="JR169" s="26"/>
      <c r="JS169" s="26"/>
      <c r="JT169" s="26"/>
      <c r="JU169" s="26"/>
      <c r="JV169" s="26"/>
      <c r="JW169" s="26"/>
      <c r="JX169" s="26"/>
      <c r="JY169" s="26"/>
      <c r="JZ169" s="26"/>
      <c r="KA169" s="26"/>
      <c r="KB169" s="26"/>
      <c r="KC169" s="26"/>
      <c r="KD169" s="26"/>
      <c r="KE169" s="26"/>
      <c r="KF169" s="26"/>
      <c r="KG169" s="26"/>
      <c r="KH169" s="26"/>
      <c r="KI169" s="26"/>
      <c r="KJ169" s="26"/>
      <c r="KK169" s="26"/>
      <c r="KL169" s="26"/>
      <c r="KM169" s="26"/>
      <c r="KN169" s="26"/>
      <c r="KO169" s="26"/>
      <c r="KP169" s="26"/>
      <c r="KQ169" s="26"/>
      <c r="KR169" s="26"/>
      <c r="KS169" s="26"/>
      <c r="KT169" s="26"/>
      <c r="KU169" s="26"/>
      <c r="KV169" s="26"/>
      <c r="KW169" s="26"/>
      <c r="KX169" s="26"/>
      <c r="KY169" s="26"/>
      <c r="KZ169" s="26"/>
      <c r="LA169" s="26"/>
      <c r="LB169" s="26"/>
      <c r="LC169" s="26"/>
      <c r="LD169" s="26"/>
      <c r="LE169" s="26"/>
      <c r="LF169" s="26"/>
      <c r="LG169" s="26"/>
      <c r="LH169" s="26"/>
      <c r="LI169" s="26"/>
      <c r="LJ169" s="26"/>
      <c r="LK169" s="26"/>
      <c r="LL169" s="26"/>
      <c r="LM169" s="26"/>
      <c r="LN169" s="26"/>
      <c r="LO169" s="26"/>
      <c r="LP169" s="26"/>
      <c r="LQ169" s="26"/>
      <c r="LR169" s="26"/>
      <c r="LS169" s="26"/>
      <c r="LT169" s="26"/>
      <c r="LU169" s="26"/>
      <c r="LV169" s="26"/>
      <c r="LW169" s="26"/>
      <c r="LX169" s="26"/>
      <c r="LY169" s="26"/>
      <c r="LZ169" s="26"/>
      <c r="MA169" s="26"/>
      <c r="MB169" s="26"/>
      <c r="MC169" s="26"/>
      <c r="MD169" s="26"/>
    </row>
    <row r="170" spans="1:342" ht="13" x14ac:dyDescent="0.3">
      <c r="A170" s="45">
        <f>A2+7</f>
        <v>2018</v>
      </c>
      <c r="B170" s="19" t="s">
        <v>13</v>
      </c>
      <c r="C170" s="87"/>
      <c r="D170" s="88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  <c r="IL170" s="26"/>
      <c r="IM170" s="26"/>
      <c r="IN170" s="26"/>
      <c r="IO170" s="26"/>
      <c r="IP170" s="26"/>
      <c r="IQ170" s="26"/>
      <c r="IR170" s="26"/>
      <c r="IS170" s="26"/>
      <c r="IT170" s="26"/>
      <c r="IU170" s="26"/>
      <c r="IV170" s="26"/>
      <c r="IW170" s="26"/>
      <c r="IX170" s="26"/>
      <c r="IY170" s="26"/>
      <c r="IZ170" s="26"/>
      <c r="JA170" s="26"/>
      <c r="JB170" s="26"/>
      <c r="JC170" s="26"/>
      <c r="JD170" s="26"/>
      <c r="JE170" s="26"/>
      <c r="JF170" s="26"/>
      <c r="JG170" s="26"/>
      <c r="JH170" s="26"/>
      <c r="JI170" s="26"/>
      <c r="JJ170" s="26"/>
      <c r="JK170" s="26"/>
      <c r="JL170" s="26"/>
      <c r="JM170" s="26"/>
      <c r="JN170" s="26"/>
      <c r="JO170" s="26"/>
      <c r="JP170" s="26"/>
      <c r="JQ170" s="26"/>
      <c r="JR170" s="26"/>
      <c r="JS170" s="26"/>
      <c r="JT170" s="26"/>
      <c r="JU170" s="26"/>
      <c r="JV170" s="26"/>
      <c r="JW170" s="26"/>
      <c r="JX170" s="26"/>
      <c r="JY170" s="26"/>
      <c r="JZ170" s="26"/>
      <c r="KA170" s="26"/>
      <c r="KB170" s="26"/>
      <c r="KC170" s="26"/>
      <c r="KD170" s="26"/>
      <c r="KE170" s="26"/>
      <c r="KF170" s="26"/>
      <c r="KG170" s="26"/>
      <c r="KH170" s="26"/>
      <c r="KI170" s="26"/>
      <c r="KJ170" s="26"/>
      <c r="KK170" s="26"/>
      <c r="KL170" s="26"/>
      <c r="KM170" s="26"/>
      <c r="KN170" s="26"/>
      <c r="KO170" s="26"/>
      <c r="KP170" s="26"/>
      <c r="KQ170" s="26"/>
      <c r="KR170" s="26"/>
      <c r="KS170" s="26"/>
      <c r="KT170" s="26"/>
      <c r="KU170" s="26"/>
      <c r="KV170" s="26"/>
      <c r="KW170" s="26"/>
      <c r="KX170" s="26"/>
      <c r="KY170" s="26"/>
      <c r="KZ170" s="26"/>
      <c r="LA170" s="26"/>
      <c r="LB170" s="26"/>
      <c r="LC170" s="26"/>
      <c r="LD170" s="26"/>
      <c r="LE170" s="26"/>
      <c r="LF170" s="26"/>
      <c r="LG170" s="26"/>
      <c r="LH170" s="26"/>
      <c r="LI170" s="26"/>
      <c r="LJ170" s="26"/>
      <c r="LK170" s="26"/>
      <c r="LL170" s="26"/>
      <c r="LM170" s="26"/>
      <c r="LN170" s="26"/>
      <c r="LO170" s="26"/>
      <c r="LP170" s="26"/>
      <c r="LQ170" s="26"/>
      <c r="LR170" s="26"/>
      <c r="LS170" s="26"/>
      <c r="LT170" s="26"/>
      <c r="LU170" s="26"/>
      <c r="LV170" s="26"/>
      <c r="LW170" s="26"/>
      <c r="LX170" s="26"/>
      <c r="LY170" s="26"/>
      <c r="LZ170" s="26"/>
      <c r="MA170" s="26"/>
      <c r="MB170" s="26"/>
      <c r="MC170" s="26"/>
      <c r="MD170" s="26"/>
    </row>
    <row r="171" spans="1:342" x14ac:dyDescent="0.25">
      <c r="A171" s="15"/>
      <c r="B171" s="19"/>
      <c r="C171" s="87"/>
      <c r="D171" s="88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  <c r="IL171" s="26"/>
      <c r="IM171" s="26"/>
      <c r="IN171" s="26"/>
      <c r="IO171" s="26"/>
      <c r="IP171" s="26"/>
      <c r="IQ171" s="26"/>
      <c r="IR171" s="26"/>
      <c r="IS171" s="26"/>
      <c r="IT171" s="26"/>
      <c r="IU171" s="26"/>
      <c r="IV171" s="26"/>
      <c r="IW171" s="26"/>
      <c r="IX171" s="26"/>
      <c r="IY171" s="26"/>
      <c r="IZ171" s="26"/>
      <c r="JA171" s="26"/>
      <c r="JB171" s="26"/>
      <c r="JC171" s="26"/>
      <c r="JD171" s="26"/>
      <c r="JE171" s="26"/>
      <c r="JF171" s="26"/>
      <c r="JG171" s="26"/>
      <c r="JH171" s="26"/>
      <c r="JI171" s="26"/>
      <c r="JJ171" s="26"/>
      <c r="JK171" s="26"/>
      <c r="JL171" s="26"/>
      <c r="JM171" s="26"/>
      <c r="JN171" s="26"/>
      <c r="JO171" s="26"/>
      <c r="JP171" s="26"/>
      <c r="JQ171" s="26"/>
      <c r="JR171" s="26"/>
      <c r="JS171" s="26"/>
      <c r="JT171" s="26"/>
      <c r="JU171" s="26"/>
      <c r="JV171" s="26"/>
      <c r="JW171" s="26"/>
      <c r="JX171" s="26"/>
      <c r="JY171" s="26"/>
      <c r="JZ171" s="26"/>
      <c r="KA171" s="26"/>
      <c r="KB171" s="26"/>
      <c r="KC171" s="26"/>
      <c r="KD171" s="26"/>
      <c r="KE171" s="26"/>
      <c r="KF171" s="26"/>
      <c r="KG171" s="26"/>
      <c r="KH171" s="26"/>
      <c r="KI171" s="26"/>
      <c r="KJ171" s="26"/>
      <c r="KK171" s="26"/>
      <c r="KL171" s="26"/>
      <c r="KM171" s="26"/>
      <c r="KN171" s="26"/>
      <c r="KO171" s="26"/>
      <c r="KP171" s="26"/>
      <c r="KQ171" s="26"/>
      <c r="KR171" s="26"/>
      <c r="KS171" s="26"/>
      <c r="KT171" s="26"/>
      <c r="KU171" s="26"/>
      <c r="KV171" s="26"/>
      <c r="KW171" s="26"/>
      <c r="KX171" s="26"/>
      <c r="KY171" s="26"/>
      <c r="KZ171" s="26"/>
      <c r="LA171" s="26"/>
      <c r="LB171" s="26"/>
      <c r="LC171" s="26"/>
      <c r="LD171" s="26"/>
      <c r="LE171" s="26"/>
      <c r="LF171" s="26"/>
      <c r="LG171" s="26"/>
      <c r="LH171" s="26"/>
      <c r="LI171" s="26"/>
      <c r="LJ171" s="26"/>
      <c r="LK171" s="26"/>
      <c r="LL171" s="26"/>
      <c r="LM171" s="26"/>
      <c r="LN171" s="26"/>
      <c r="LO171" s="26"/>
      <c r="LP171" s="26"/>
      <c r="LQ171" s="26"/>
      <c r="LR171" s="26"/>
      <c r="LS171" s="26"/>
      <c r="LT171" s="26"/>
      <c r="LU171" s="26"/>
      <c r="LV171" s="26"/>
      <c r="LW171" s="26"/>
      <c r="LX171" s="26"/>
      <c r="LY171" s="26"/>
      <c r="LZ171" s="26"/>
      <c r="MA171" s="26"/>
      <c r="MB171" s="26"/>
      <c r="MC171" s="26"/>
      <c r="MD171" s="26"/>
    </row>
    <row r="172" spans="1:342" x14ac:dyDescent="0.25">
      <c r="A172" s="15"/>
      <c r="B172" s="19" t="s">
        <v>2</v>
      </c>
      <c r="C172" s="87"/>
      <c r="D172" s="88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  <c r="IL172" s="26"/>
      <c r="IM172" s="26"/>
      <c r="IN172" s="26"/>
      <c r="IO172" s="26"/>
      <c r="IP172" s="26"/>
      <c r="IQ172" s="26"/>
      <c r="IR172" s="26"/>
      <c r="IS172" s="26"/>
      <c r="IT172" s="26"/>
      <c r="IU172" s="26"/>
      <c r="IV172" s="26"/>
      <c r="IW172" s="26"/>
      <c r="IX172" s="26"/>
      <c r="IY172" s="26"/>
      <c r="IZ172" s="26"/>
      <c r="JA172" s="26"/>
      <c r="JB172" s="26"/>
      <c r="JC172" s="26"/>
      <c r="JD172" s="26"/>
      <c r="JE172" s="26"/>
      <c r="JF172" s="26"/>
      <c r="JG172" s="26"/>
      <c r="JH172" s="26"/>
      <c r="JI172" s="26"/>
      <c r="JJ172" s="26"/>
      <c r="JK172" s="26"/>
      <c r="JL172" s="26"/>
      <c r="JM172" s="26"/>
      <c r="JN172" s="26"/>
      <c r="JO172" s="26"/>
      <c r="JP172" s="26"/>
      <c r="JQ172" s="26"/>
      <c r="JR172" s="26"/>
      <c r="JS172" s="26"/>
      <c r="JT172" s="26"/>
      <c r="JU172" s="26"/>
      <c r="JV172" s="26"/>
      <c r="JW172" s="26"/>
      <c r="JX172" s="26"/>
      <c r="JY172" s="26"/>
      <c r="JZ172" s="26"/>
      <c r="KA172" s="26"/>
      <c r="KB172" s="26"/>
      <c r="KC172" s="26"/>
      <c r="KD172" s="26"/>
      <c r="KE172" s="26"/>
      <c r="KF172" s="26"/>
      <c r="KG172" s="26"/>
      <c r="KH172" s="26"/>
      <c r="KI172" s="26"/>
      <c r="KJ172" s="26"/>
      <c r="KK172" s="26"/>
      <c r="KL172" s="26"/>
      <c r="KM172" s="26"/>
      <c r="KN172" s="26"/>
      <c r="KO172" s="26"/>
      <c r="KP172" s="26"/>
      <c r="KQ172" s="26"/>
      <c r="KR172" s="26"/>
      <c r="KS172" s="26"/>
      <c r="KT172" s="26"/>
      <c r="KU172" s="26"/>
      <c r="KV172" s="26"/>
      <c r="KW172" s="26"/>
      <c r="KX172" s="26"/>
      <c r="KY172" s="26"/>
      <c r="KZ172" s="26"/>
      <c r="LA172" s="26"/>
      <c r="LB172" s="26"/>
      <c r="LC172" s="26"/>
      <c r="LD172" s="26"/>
      <c r="LE172" s="26"/>
      <c r="LF172" s="26"/>
      <c r="LG172" s="26"/>
      <c r="LH172" s="26"/>
      <c r="LI172" s="26"/>
      <c r="LJ172" s="26"/>
      <c r="LK172" s="26"/>
      <c r="LL172" s="26"/>
      <c r="LM172" s="26"/>
      <c r="LN172" s="26"/>
      <c r="LO172" s="26"/>
      <c r="LP172" s="26"/>
      <c r="LQ172" s="26"/>
      <c r="LR172" s="26"/>
      <c r="LS172" s="26"/>
      <c r="LT172" s="26"/>
      <c r="LU172" s="26"/>
      <c r="LV172" s="26"/>
      <c r="LW172" s="26"/>
      <c r="LX172" s="26"/>
      <c r="LY172" s="26"/>
      <c r="LZ172" s="26"/>
      <c r="MA172" s="26"/>
      <c r="MB172" s="26"/>
      <c r="MC172" s="26"/>
      <c r="MD172" s="26"/>
    </row>
    <row r="173" spans="1:342" x14ac:dyDescent="0.25">
      <c r="A173" s="15"/>
      <c r="B173" s="19"/>
      <c r="C173" s="87"/>
      <c r="D173" s="88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  <c r="IL173" s="26"/>
      <c r="IM173" s="26"/>
      <c r="IN173" s="26"/>
      <c r="IO173" s="26"/>
      <c r="IP173" s="26"/>
      <c r="IQ173" s="26"/>
      <c r="IR173" s="26"/>
      <c r="IS173" s="26"/>
      <c r="IT173" s="26"/>
      <c r="IU173" s="26"/>
      <c r="IV173" s="26"/>
      <c r="IW173" s="26"/>
      <c r="IX173" s="26"/>
      <c r="IY173" s="26"/>
      <c r="IZ173" s="26"/>
      <c r="JA173" s="26"/>
      <c r="JB173" s="26"/>
      <c r="JC173" s="26"/>
      <c r="JD173" s="26"/>
      <c r="JE173" s="26"/>
      <c r="JF173" s="26"/>
      <c r="JG173" s="26"/>
      <c r="JH173" s="26"/>
      <c r="JI173" s="26"/>
      <c r="JJ173" s="26"/>
      <c r="JK173" s="26"/>
      <c r="JL173" s="26"/>
      <c r="JM173" s="26"/>
      <c r="JN173" s="26"/>
      <c r="JO173" s="26"/>
      <c r="JP173" s="26"/>
      <c r="JQ173" s="26"/>
      <c r="JR173" s="26"/>
      <c r="JS173" s="26"/>
      <c r="JT173" s="26"/>
      <c r="JU173" s="26"/>
      <c r="JV173" s="26"/>
      <c r="JW173" s="26"/>
      <c r="JX173" s="26"/>
      <c r="JY173" s="26"/>
      <c r="JZ173" s="26"/>
      <c r="KA173" s="26"/>
      <c r="KB173" s="26"/>
      <c r="KC173" s="26"/>
      <c r="KD173" s="26"/>
      <c r="KE173" s="26"/>
      <c r="KF173" s="26"/>
      <c r="KG173" s="26"/>
      <c r="KH173" s="26"/>
      <c r="KI173" s="26"/>
      <c r="KJ173" s="26"/>
      <c r="KK173" s="26"/>
      <c r="KL173" s="26"/>
      <c r="KM173" s="26"/>
      <c r="KN173" s="26"/>
      <c r="KO173" s="26"/>
      <c r="KP173" s="26"/>
      <c r="KQ173" s="26"/>
      <c r="KR173" s="26"/>
      <c r="KS173" s="26"/>
      <c r="KT173" s="26"/>
      <c r="KU173" s="26"/>
      <c r="KV173" s="26"/>
      <c r="KW173" s="26"/>
      <c r="KX173" s="26"/>
      <c r="KY173" s="26"/>
      <c r="KZ173" s="26"/>
      <c r="LA173" s="26"/>
      <c r="LB173" s="26"/>
      <c r="LC173" s="26"/>
      <c r="LD173" s="26"/>
      <c r="LE173" s="26"/>
      <c r="LF173" s="26"/>
      <c r="LG173" s="26"/>
      <c r="LH173" s="26"/>
      <c r="LI173" s="26"/>
      <c r="LJ173" s="26"/>
      <c r="LK173" s="26"/>
      <c r="LL173" s="26"/>
      <c r="LM173" s="26"/>
      <c r="LN173" s="26"/>
      <c r="LO173" s="26"/>
      <c r="LP173" s="26"/>
      <c r="LQ173" s="26"/>
      <c r="LR173" s="26"/>
      <c r="LS173" s="26"/>
      <c r="LT173" s="26"/>
      <c r="LU173" s="26"/>
      <c r="LV173" s="26"/>
      <c r="LW173" s="26"/>
      <c r="LX173" s="26"/>
      <c r="LY173" s="26"/>
      <c r="LZ173" s="26"/>
      <c r="MA173" s="26"/>
      <c r="MB173" s="26"/>
      <c r="MC173" s="26"/>
      <c r="MD173" s="26"/>
    </row>
    <row r="174" spans="1:342" x14ac:dyDescent="0.25">
      <c r="A174" s="15"/>
      <c r="B174" s="19" t="s">
        <v>3</v>
      </c>
      <c r="C174" s="87"/>
      <c r="D174" s="88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  <c r="IL174" s="26"/>
      <c r="IM174" s="26"/>
      <c r="IN174" s="26"/>
      <c r="IO174" s="26"/>
      <c r="IP174" s="26"/>
      <c r="IQ174" s="26"/>
      <c r="IR174" s="26"/>
      <c r="IS174" s="26"/>
      <c r="IT174" s="26"/>
      <c r="IU174" s="26"/>
      <c r="IV174" s="26"/>
      <c r="IW174" s="26"/>
      <c r="IX174" s="26"/>
      <c r="IY174" s="26"/>
      <c r="IZ174" s="26"/>
      <c r="JA174" s="26"/>
      <c r="JB174" s="26"/>
      <c r="JC174" s="26"/>
      <c r="JD174" s="26"/>
      <c r="JE174" s="26"/>
      <c r="JF174" s="26"/>
      <c r="JG174" s="26"/>
      <c r="JH174" s="26"/>
      <c r="JI174" s="26"/>
      <c r="JJ174" s="26"/>
      <c r="JK174" s="26"/>
      <c r="JL174" s="26"/>
      <c r="JM174" s="26"/>
      <c r="JN174" s="26"/>
      <c r="JO174" s="26"/>
      <c r="JP174" s="26"/>
      <c r="JQ174" s="26"/>
      <c r="JR174" s="26"/>
      <c r="JS174" s="26"/>
      <c r="JT174" s="26"/>
      <c r="JU174" s="26"/>
      <c r="JV174" s="26"/>
      <c r="JW174" s="26"/>
      <c r="JX174" s="26"/>
      <c r="JY174" s="26"/>
      <c r="JZ174" s="26"/>
      <c r="KA174" s="26"/>
      <c r="KB174" s="26"/>
      <c r="KC174" s="26"/>
      <c r="KD174" s="26"/>
      <c r="KE174" s="26"/>
      <c r="KF174" s="26"/>
      <c r="KG174" s="26"/>
      <c r="KH174" s="26"/>
      <c r="KI174" s="26"/>
      <c r="KJ174" s="26"/>
      <c r="KK174" s="26"/>
      <c r="KL174" s="26"/>
      <c r="KM174" s="26"/>
      <c r="KN174" s="26"/>
      <c r="KO174" s="26"/>
      <c r="KP174" s="26"/>
      <c r="KQ174" s="26"/>
      <c r="KR174" s="26"/>
      <c r="KS174" s="26"/>
      <c r="KT174" s="26"/>
      <c r="KU174" s="26"/>
      <c r="KV174" s="26"/>
      <c r="KW174" s="26"/>
      <c r="KX174" s="26"/>
      <c r="KY174" s="26"/>
      <c r="KZ174" s="26"/>
      <c r="LA174" s="26"/>
      <c r="LB174" s="26"/>
      <c r="LC174" s="26"/>
      <c r="LD174" s="26"/>
      <c r="LE174" s="26"/>
      <c r="LF174" s="26"/>
      <c r="LG174" s="26"/>
      <c r="LH174" s="26"/>
      <c r="LI174" s="26"/>
      <c r="LJ174" s="26"/>
      <c r="LK174" s="26"/>
      <c r="LL174" s="26"/>
      <c r="LM174" s="26"/>
      <c r="LN174" s="26"/>
      <c r="LO174" s="26"/>
      <c r="LP174" s="26"/>
      <c r="LQ174" s="26"/>
      <c r="LR174" s="26"/>
      <c r="LS174" s="26"/>
      <c r="LT174" s="26"/>
      <c r="LU174" s="26"/>
      <c r="LV174" s="26"/>
      <c r="LW174" s="26"/>
      <c r="LX174" s="26"/>
      <c r="LY174" s="26"/>
      <c r="LZ174" s="26"/>
      <c r="MA174" s="26"/>
      <c r="MB174" s="26"/>
      <c r="MC174" s="26"/>
      <c r="MD174" s="26"/>
    </row>
    <row r="175" spans="1:342" x14ac:dyDescent="0.25">
      <c r="A175" s="15"/>
      <c r="B175" s="19"/>
      <c r="C175" s="87"/>
      <c r="D175" s="88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  <c r="IL175" s="26"/>
      <c r="IM175" s="26"/>
      <c r="IN175" s="26"/>
      <c r="IO175" s="26"/>
      <c r="IP175" s="26"/>
      <c r="IQ175" s="26"/>
      <c r="IR175" s="26"/>
      <c r="IS175" s="26"/>
      <c r="IT175" s="26"/>
      <c r="IU175" s="26"/>
      <c r="IV175" s="26"/>
      <c r="IW175" s="26"/>
      <c r="IX175" s="26"/>
      <c r="IY175" s="26"/>
      <c r="IZ175" s="26"/>
      <c r="JA175" s="26"/>
      <c r="JB175" s="26"/>
      <c r="JC175" s="26"/>
      <c r="JD175" s="26"/>
      <c r="JE175" s="26"/>
      <c r="JF175" s="26"/>
      <c r="JG175" s="26"/>
      <c r="JH175" s="26"/>
      <c r="JI175" s="26"/>
      <c r="JJ175" s="26"/>
      <c r="JK175" s="26"/>
      <c r="JL175" s="26"/>
      <c r="JM175" s="26"/>
      <c r="JN175" s="26"/>
      <c r="JO175" s="26"/>
      <c r="JP175" s="26"/>
      <c r="JQ175" s="26"/>
      <c r="JR175" s="26"/>
      <c r="JS175" s="26"/>
      <c r="JT175" s="26"/>
      <c r="JU175" s="26"/>
      <c r="JV175" s="26"/>
      <c r="JW175" s="26"/>
      <c r="JX175" s="26"/>
      <c r="JY175" s="26"/>
      <c r="JZ175" s="26"/>
      <c r="KA175" s="26"/>
      <c r="KB175" s="26"/>
      <c r="KC175" s="26"/>
      <c r="KD175" s="26"/>
      <c r="KE175" s="26"/>
      <c r="KF175" s="26"/>
      <c r="KG175" s="26"/>
      <c r="KH175" s="26"/>
      <c r="KI175" s="26"/>
      <c r="KJ175" s="26"/>
      <c r="KK175" s="26"/>
      <c r="KL175" s="26"/>
      <c r="KM175" s="26"/>
      <c r="KN175" s="26"/>
      <c r="KO175" s="26"/>
      <c r="KP175" s="26"/>
      <c r="KQ175" s="26"/>
      <c r="KR175" s="26"/>
      <c r="KS175" s="26"/>
      <c r="KT175" s="26"/>
      <c r="KU175" s="26"/>
      <c r="KV175" s="26"/>
      <c r="KW175" s="26"/>
      <c r="KX175" s="26"/>
      <c r="KY175" s="26"/>
      <c r="KZ175" s="26"/>
      <c r="LA175" s="26"/>
      <c r="LB175" s="26"/>
      <c r="LC175" s="26"/>
      <c r="LD175" s="26"/>
      <c r="LE175" s="26"/>
      <c r="LF175" s="26"/>
      <c r="LG175" s="26"/>
      <c r="LH175" s="26"/>
      <c r="LI175" s="26"/>
      <c r="LJ175" s="26"/>
      <c r="LK175" s="26"/>
      <c r="LL175" s="26"/>
      <c r="LM175" s="26"/>
      <c r="LN175" s="26"/>
      <c r="LO175" s="26"/>
      <c r="LP175" s="26"/>
      <c r="LQ175" s="26"/>
      <c r="LR175" s="26"/>
      <c r="LS175" s="26"/>
      <c r="LT175" s="26"/>
      <c r="LU175" s="26"/>
      <c r="LV175" s="26"/>
      <c r="LW175" s="26"/>
      <c r="LX175" s="26"/>
      <c r="LY175" s="26"/>
      <c r="LZ175" s="26"/>
      <c r="MA175" s="26"/>
      <c r="MB175" s="26"/>
      <c r="MC175" s="26"/>
      <c r="MD175" s="26"/>
    </row>
    <row r="176" spans="1:342" x14ac:dyDescent="0.25">
      <c r="A176" s="15"/>
      <c r="B176" s="19" t="s">
        <v>4</v>
      </c>
      <c r="C176" s="87"/>
      <c r="D176" s="88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  <c r="IL176" s="26"/>
      <c r="IM176" s="26"/>
      <c r="IN176" s="26"/>
      <c r="IO176" s="26"/>
      <c r="IP176" s="26"/>
      <c r="IQ176" s="26"/>
      <c r="IR176" s="26"/>
      <c r="IS176" s="26"/>
      <c r="IT176" s="26"/>
      <c r="IU176" s="26"/>
      <c r="IV176" s="26"/>
      <c r="IW176" s="26"/>
      <c r="IX176" s="26"/>
      <c r="IY176" s="26"/>
      <c r="IZ176" s="26"/>
      <c r="JA176" s="26"/>
      <c r="JB176" s="26"/>
      <c r="JC176" s="26"/>
      <c r="JD176" s="26"/>
      <c r="JE176" s="26"/>
      <c r="JF176" s="26"/>
      <c r="JG176" s="26"/>
      <c r="JH176" s="26"/>
      <c r="JI176" s="26"/>
      <c r="JJ176" s="26"/>
      <c r="JK176" s="26"/>
      <c r="JL176" s="26"/>
      <c r="JM176" s="26"/>
      <c r="JN176" s="26"/>
      <c r="JO176" s="26"/>
      <c r="JP176" s="26"/>
      <c r="JQ176" s="26"/>
      <c r="JR176" s="26"/>
      <c r="JS176" s="26"/>
      <c r="JT176" s="26"/>
      <c r="JU176" s="26"/>
      <c r="JV176" s="26"/>
      <c r="JW176" s="26"/>
      <c r="JX176" s="26"/>
      <c r="JY176" s="26"/>
      <c r="JZ176" s="26"/>
      <c r="KA176" s="26"/>
      <c r="KB176" s="26"/>
      <c r="KC176" s="26"/>
      <c r="KD176" s="26"/>
      <c r="KE176" s="26"/>
      <c r="KF176" s="26"/>
      <c r="KG176" s="26"/>
      <c r="KH176" s="26"/>
      <c r="KI176" s="26"/>
      <c r="KJ176" s="26"/>
      <c r="KK176" s="26"/>
      <c r="KL176" s="26"/>
      <c r="KM176" s="26"/>
      <c r="KN176" s="26"/>
      <c r="KO176" s="26"/>
      <c r="KP176" s="26"/>
      <c r="KQ176" s="26"/>
      <c r="KR176" s="26"/>
      <c r="KS176" s="26"/>
      <c r="KT176" s="26"/>
      <c r="KU176" s="26"/>
      <c r="KV176" s="26"/>
      <c r="KW176" s="26"/>
      <c r="KX176" s="26"/>
      <c r="KY176" s="26"/>
      <c r="KZ176" s="26"/>
      <c r="LA176" s="26"/>
      <c r="LB176" s="26"/>
      <c r="LC176" s="26"/>
      <c r="LD176" s="26"/>
      <c r="LE176" s="26"/>
      <c r="LF176" s="26"/>
      <c r="LG176" s="26"/>
      <c r="LH176" s="26"/>
      <c r="LI176" s="26"/>
      <c r="LJ176" s="26"/>
      <c r="LK176" s="26"/>
      <c r="LL176" s="26"/>
      <c r="LM176" s="26"/>
      <c r="LN176" s="26"/>
      <c r="LO176" s="26"/>
      <c r="LP176" s="26"/>
      <c r="LQ176" s="26"/>
      <c r="LR176" s="26"/>
      <c r="LS176" s="26"/>
      <c r="LT176" s="26"/>
      <c r="LU176" s="26"/>
      <c r="LV176" s="26"/>
      <c r="LW176" s="26"/>
      <c r="LX176" s="26"/>
      <c r="LY176" s="26"/>
      <c r="LZ176" s="26"/>
      <c r="MA176" s="26"/>
      <c r="MB176" s="26"/>
      <c r="MC176" s="26"/>
      <c r="MD176" s="26"/>
    </row>
    <row r="177" spans="1:342" x14ac:dyDescent="0.25">
      <c r="A177" s="15"/>
      <c r="B177" s="19"/>
      <c r="C177" s="87"/>
      <c r="D177" s="88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  <c r="IL177" s="26"/>
      <c r="IM177" s="26"/>
      <c r="IN177" s="26"/>
      <c r="IO177" s="26"/>
      <c r="IP177" s="26"/>
      <c r="IQ177" s="26"/>
      <c r="IR177" s="26"/>
      <c r="IS177" s="26"/>
      <c r="IT177" s="26"/>
      <c r="IU177" s="26"/>
      <c r="IV177" s="26"/>
      <c r="IW177" s="26"/>
      <c r="IX177" s="26"/>
      <c r="IY177" s="26"/>
      <c r="IZ177" s="26"/>
      <c r="JA177" s="26"/>
      <c r="JB177" s="26"/>
      <c r="JC177" s="26"/>
      <c r="JD177" s="26"/>
      <c r="JE177" s="26"/>
      <c r="JF177" s="26"/>
      <c r="JG177" s="26"/>
      <c r="JH177" s="26"/>
      <c r="JI177" s="26"/>
      <c r="JJ177" s="26"/>
      <c r="JK177" s="26"/>
      <c r="JL177" s="26"/>
      <c r="JM177" s="26"/>
      <c r="JN177" s="26"/>
      <c r="JO177" s="26"/>
      <c r="JP177" s="26"/>
      <c r="JQ177" s="26"/>
      <c r="JR177" s="26"/>
      <c r="JS177" s="26"/>
      <c r="JT177" s="26"/>
      <c r="JU177" s="26"/>
      <c r="JV177" s="26"/>
      <c r="JW177" s="26"/>
      <c r="JX177" s="26"/>
      <c r="JY177" s="26"/>
      <c r="JZ177" s="26"/>
      <c r="KA177" s="26"/>
      <c r="KB177" s="26"/>
      <c r="KC177" s="26"/>
      <c r="KD177" s="26"/>
      <c r="KE177" s="26"/>
      <c r="KF177" s="26"/>
      <c r="KG177" s="26"/>
      <c r="KH177" s="26"/>
      <c r="KI177" s="26"/>
      <c r="KJ177" s="26"/>
      <c r="KK177" s="26"/>
      <c r="KL177" s="26"/>
      <c r="KM177" s="26"/>
      <c r="KN177" s="26"/>
      <c r="KO177" s="26"/>
      <c r="KP177" s="26"/>
      <c r="KQ177" s="26"/>
      <c r="KR177" s="26"/>
      <c r="KS177" s="26"/>
      <c r="KT177" s="26"/>
      <c r="KU177" s="26"/>
      <c r="KV177" s="26"/>
      <c r="KW177" s="26"/>
      <c r="KX177" s="26"/>
      <c r="KY177" s="26"/>
      <c r="KZ177" s="26"/>
      <c r="LA177" s="26"/>
      <c r="LB177" s="26"/>
      <c r="LC177" s="26"/>
      <c r="LD177" s="26"/>
      <c r="LE177" s="26"/>
      <c r="LF177" s="26"/>
      <c r="LG177" s="26"/>
      <c r="LH177" s="26"/>
      <c r="LI177" s="26"/>
      <c r="LJ177" s="26"/>
      <c r="LK177" s="26"/>
      <c r="LL177" s="26"/>
      <c r="LM177" s="26"/>
      <c r="LN177" s="26"/>
      <c r="LO177" s="26"/>
      <c r="LP177" s="26"/>
      <c r="LQ177" s="26"/>
      <c r="LR177" s="26"/>
      <c r="LS177" s="26"/>
      <c r="LT177" s="26"/>
      <c r="LU177" s="26"/>
      <c r="LV177" s="26"/>
      <c r="LW177" s="26"/>
      <c r="LX177" s="26"/>
      <c r="LY177" s="26"/>
      <c r="LZ177" s="26"/>
      <c r="MA177" s="26"/>
      <c r="MB177" s="26"/>
      <c r="MC177" s="26"/>
      <c r="MD177" s="26"/>
    </row>
    <row r="178" spans="1:342" x14ac:dyDescent="0.25">
      <c r="A178" s="15"/>
      <c r="B178" s="19" t="s">
        <v>5</v>
      </c>
      <c r="C178" s="87"/>
      <c r="D178" s="88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  <c r="IM178" s="26"/>
      <c r="IN178" s="26"/>
      <c r="IO178" s="26"/>
      <c r="IP178" s="26"/>
      <c r="IQ178" s="26"/>
      <c r="IR178" s="26"/>
      <c r="IS178" s="26"/>
      <c r="IT178" s="26"/>
      <c r="IU178" s="26"/>
      <c r="IV178" s="26"/>
      <c r="IW178" s="26"/>
      <c r="IX178" s="26"/>
      <c r="IY178" s="26"/>
      <c r="IZ178" s="26"/>
      <c r="JA178" s="26"/>
      <c r="JB178" s="26"/>
      <c r="JC178" s="26"/>
      <c r="JD178" s="26"/>
      <c r="JE178" s="26"/>
      <c r="JF178" s="26"/>
      <c r="JG178" s="26"/>
      <c r="JH178" s="26"/>
      <c r="JI178" s="26"/>
      <c r="JJ178" s="26"/>
      <c r="JK178" s="26"/>
      <c r="JL178" s="26"/>
      <c r="JM178" s="26"/>
      <c r="JN178" s="26"/>
      <c r="JO178" s="26"/>
      <c r="JP178" s="26"/>
      <c r="JQ178" s="26"/>
      <c r="JR178" s="26"/>
      <c r="JS178" s="26"/>
      <c r="JT178" s="26"/>
      <c r="JU178" s="26"/>
      <c r="JV178" s="26"/>
      <c r="JW178" s="26"/>
      <c r="JX178" s="26"/>
      <c r="JY178" s="26"/>
      <c r="JZ178" s="26"/>
      <c r="KA178" s="26"/>
      <c r="KB178" s="26"/>
      <c r="KC178" s="26"/>
      <c r="KD178" s="26"/>
      <c r="KE178" s="26"/>
      <c r="KF178" s="26"/>
      <c r="KG178" s="26"/>
      <c r="KH178" s="26"/>
      <c r="KI178" s="26"/>
      <c r="KJ178" s="26"/>
      <c r="KK178" s="26"/>
      <c r="KL178" s="26"/>
      <c r="KM178" s="26"/>
      <c r="KN178" s="26"/>
      <c r="KO178" s="26"/>
      <c r="KP178" s="26"/>
      <c r="KQ178" s="26"/>
      <c r="KR178" s="26"/>
      <c r="KS178" s="26"/>
      <c r="KT178" s="26"/>
      <c r="KU178" s="26"/>
      <c r="KV178" s="26"/>
      <c r="KW178" s="26"/>
      <c r="KX178" s="26"/>
      <c r="KY178" s="26"/>
      <c r="KZ178" s="26"/>
      <c r="LA178" s="26"/>
      <c r="LB178" s="26"/>
      <c r="LC178" s="26"/>
      <c r="LD178" s="26"/>
      <c r="LE178" s="26"/>
      <c r="LF178" s="26"/>
      <c r="LG178" s="26"/>
      <c r="LH178" s="26"/>
      <c r="LI178" s="26"/>
      <c r="LJ178" s="26"/>
      <c r="LK178" s="26"/>
      <c r="LL178" s="26"/>
      <c r="LM178" s="26"/>
      <c r="LN178" s="26"/>
      <c r="LO178" s="26"/>
      <c r="LP178" s="26"/>
      <c r="LQ178" s="26"/>
      <c r="LR178" s="26"/>
      <c r="LS178" s="26"/>
      <c r="LT178" s="26"/>
      <c r="LU178" s="26"/>
      <c r="LV178" s="26"/>
      <c r="LW178" s="26"/>
      <c r="LX178" s="26"/>
      <c r="LY178" s="26"/>
      <c r="LZ178" s="26"/>
      <c r="MA178" s="26"/>
      <c r="MB178" s="26"/>
      <c r="MC178" s="26"/>
      <c r="MD178" s="26"/>
    </row>
    <row r="179" spans="1:342" x14ac:dyDescent="0.25">
      <c r="A179" s="15"/>
      <c r="B179" s="19"/>
      <c r="C179" s="87"/>
      <c r="D179" s="88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  <c r="IL179" s="26"/>
      <c r="IM179" s="26"/>
      <c r="IN179" s="26"/>
      <c r="IO179" s="26"/>
      <c r="IP179" s="26"/>
      <c r="IQ179" s="26"/>
      <c r="IR179" s="26"/>
      <c r="IS179" s="26"/>
      <c r="IT179" s="26"/>
      <c r="IU179" s="26"/>
      <c r="IV179" s="26"/>
      <c r="IW179" s="26"/>
      <c r="IX179" s="26"/>
      <c r="IY179" s="26"/>
      <c r="IZ179" s="26"/>
      <c r="JA179" s="26"/>
      <c r="JB179" s="26"/>
      <c r="JC179" s="26"/>
      <c r="JD179" s="26"/>
      <c r="JE179" s="26"/>
      <c r="JF179" s="26"/>
      <c r="JG179" s="26"/>
      <c r="JH179" s="26"/>
      <c r="JI179" s="26"/>
      <c r="JJ179" s="26"/>
      <c r="JK179" s="26"/>
      <c r="JL179" s="26"/>
      <c r="JM179" s="26"/>
      <c r="JN179" s="26"/>
      <c r="JO179" s="26"/>
      <c r="JP179" s="26"/>
      <c r="JQ179" s="26"/>
      <c r="JR179" s="26"/>
      <c r="JS179" s="26"/>
      <c r="JT179" s="26"/>
      <c r="JU179" s="26"/>
      <c r="JV179" s="26"/>
      <c r="JW179" s="26"/>
      <c r="JX179" s="26"/>
      <c r="JY179" s="26"/>
      <c r="JZ179" s="26"/>
      <c r="KA179" s="26"/>
      <c r="KB179" s="26"/>
      <c r="KC179" s="26"/>
      <c r="KD179" s="26"/>
      <c r="KE179" s="26"/>
      <c r="KF179" s="26"/>
      <c r="KG179" s="26"/>
      <c r="KH179" s="26"/>
      <c r="KI179" s="26"/>
      <c r="KJ179" s="26"/>
      <c r="KK179" s="26"/>
      <c r="KL179" s="26"/>
      <c r="KM179" s="26"/>
      <c r="KN179" s="26"/>
      <c r="KO179" s="26"/>
      <c r="KP179" s="26"/>
      <c r="KQ179" s="26"/>
      <c r="KR179" s="26"/>
      <c r="KS179" s="26"/>
      <c r="KT179" s="26"/>
      <c r="KU179" s="26"/>
      <c r="KV179" s="26"/>
      <c r="KW179" s="26"/>
      <c r="KX179" s="26"/>
      <c r="KY179" s="26"/>
      <c r="KZ179" s="26"/>
      <c r="LA179" s="26"/>
      <c r="LB179" s="26"/>
      <c r="LC179" s="26"/>
      <c r="LD179" s="26"/>
      <c r="LE179" s="26"/>
      <c r="LF179" s="26"/>
      <c r="LG179" s="26"/>
      <c r="LH179" s="26"/>
      <c r="LI179" s="26"/>
      <c r="LJ179" s="26"/>
      <c r="LK179" s="26"/>
      <c r="LL179" s="26"/>
      <c r="LM179" s="26"/>
      <c r="LN179" s="26"/>
      <c r="LO179" s="26"/>
      <c r="LP179" s="26"/>
      <c r="LQ179" s="26"/>
      <c r="LR179" s="26"/>
      <c r="LS179" s="26"/>
      <c r="LT179" s="26"/>
      <c r="LU179" s="26"/>
      <c r="LV179" s="26"/>
      <c r="LW179" s="26"/>
      <c r="LX179" s="26"/>
      <c r="LY179" s="26"/>
      <c r="LZ179" s="26"/>
      <c r="MA179" s="26"/>
      <c r="MB179" s="26"/>
      <c r="MC179" s="26"/>
      <c r="MD179" s="26"/>
    </row>
    <row r="180" spans="1:342" x14ac:dyDescent="0.25">
      <c r="A180" s="15"/>
      <c r="B180" s="19" t="s">
        <v>6</v>
      </c>
      <c r="C180" s="87"/>
      <c r="D180" s="88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  <c r="IL180" s="26"/>
      <c r="IM180" s="26"/>
      <c r="IN180" s="26"/>
      <c r="IO180" s="26"/>
      <c r="IP180" s="26"/>
      <c r="IQ180" s="26"/>
      <c r="IR180" s="26"/>
      <c r="IS180" s="26"/>
      <c r="IT180" s="26"/>
      <c r="IU180" s="26"/>
      <c r="IV180" s="26"/>
      <c r="IW180" s="26"/>
      <c r="IX180" s="26"/>
      <c r="IY180" s="26"/>
      <c r="IZ180" s="26"/>
      <c r="JA180" s="26"/>
      <c r="JB180" s="26"/>
      <c r="JC180" s="26"/>
      <c r="JD180" s="26"/>
      <c r="JE180" s="26"/>
      <c r="JF180" s="26"/>
      <c r="JG180" s="26"/>
      <c r="JH180" s="26"/>
      <c r="JI180" s="26"/>
      <c r="JJ180" s="26"/>
      <c r="JK180" s="26"/>
      <c r="JL180" s="26"/>
      <c r="JM180" s="26"/>
      <c r="JN180" s="26"/>
      <c r="JO180" s="26"/>
      <c r="JP180" s="26"/>
      <c r="JQ180" s="26"/>
      <c r="JR180" s="26"/>
      <c r="JS180" s="26"/>
      <c r="JT180" s="26"/>
      <c r="JU180" s="26"/>
      <c r="JV180" s="26"/>
      <c r="JW180" s="26"/>
      <c r="JX180" s="26"/>
      <c r="JY180" s="26"/>
      <c r="JZ180" s="26"/>
      <c r="KA180" s="26"/>
      <c r="KB180" s="26"/>
      <c r="KC180" s="26"/>
      <c r="KD180" s="26"/>
      <c r="KE180" s="26"/>
      <c r="KF180" s="26"/>
      <c r="KG180" s="26"/>
      <c r="KH180" s="26"/>
      <c r="KI180" s="26"/>
      <c r="KJ180" s="26"/>
      <c r="KK180" s="26"/>
      <c r="KL180" s="26"/>
      <c r="KM180" s="26"/>
      <c r="KN180" s="26"/>
      <c r="KO180" s="26"/>
      <c r="KP180" s="26"/>
      <c r="KQ180" s="26"/>
      <c r="KR180" s="26"/>
      <c r="KS180" s="26"/>
      <c r="KT180" s="26"/>
      <c r="KU180" s="26"/>
      <c r="KV180" s="26"/>
      <c r="KW180" s="26"/>
      <c r="KX180" s="26"/>
      <c r="KY180" s="26"/>
      <c r="KZ180" s="26"/>
      <c r="LA180" s="26"/>
      <c r="LB180" s="26"/>
      <c r="LC180" s="26"/>
      <c r="LD180" s="26"/>
      <c r="LE180" s="26"/>
      <c r="LF180" s="26"/>
      <c r="LG180" s="26"/>
      <c r="LH180" s="26"/>
      <c r="LI180" s="26"/>
      <c r="LJ180" s="26"/>
      <c r="LK180" s="26"/>
      <c r="LL180" s="26"/>
      <c r="LM180" s="26"/>
      <c r="LN180" s="26"/>
      <c r="LO180" s="26"/>
      <c r="LP180" s="26"/>
      <c r="LQ180" s="26"/>
      <c r="LR180" s="26"/>
      <c r="LS180" s="26"/>
      <c r="LT180" s="26"/>
      <c r="LU180" s="26"/>
      <c r="LV180" s="26"/>
      <c r="LW180" s="26"/>
      <c r="LX180" s="26"/>
      <c r="LY180" s="26"/>
      <c r="LZ180" s="26"/>
      <c r="MA180" s="26"/>
      <c r="MB180" s="26"/>
      <c r="MC180" s="26"/>
      <c r="MD180" s="26"/>
    </row>
    <row r="181" spans="1:342" x14ac:dyDescent="0.25">
      <c r="A181" s="15"/>
      <c r="B181" s="19"/>
      <c r="C181" s="87"/>
      <c r="D181" s="88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  <c r="IL181" s="26"/>
      <c r="IM181" s="26"/>
      <c r="IN181" s="26"/>
      <c r="IO181" s="26"/>
      <c r="IP181" s="26"/>
      <c r="IQ181" s="26"/>
      <c r="IR181" s="26"/>
      <c r="IS181" s="26"/>
      <c r="IT181" s="26"/>
      <c r="IU181" s="26"/>
      <c r="IV181" s="26"/>
      <c r="IW181" s="26"/>
      <c r="IX181" s="26"/>
      <c r="IY181" s="26"/>
      <c r="IZ181" s="26"/>
      <c r="JA181" s="26"/>
      <c r="JB181" s="26"/>
      <c r="JC181" s="26"/>
      <c r="JD181" s="26"/>
      <c r="JE181" s="26"/>
      <c r="JF181" s="26"/>
      <c r="JG181" s="26"/>
      <c r="JH181" s="26"/>
      <c r="JI181" s="26"/>
      <c r="JJ181" s="26"/>
      <c r="JK181" s="26"/>
      <c r="JL181" s="26"/>
      <c r="JM181" s="26"/>
      <c r="JN181" s="26"/>
      <c r="JO181" s="26"/>
      <c r="JP181" s="26"/>
      <c r="JQ181" s="26"/>
      <c r="JR181" s="26"/>
      <c r="JS181" s="26"/>
      <c r="JT181" s="26"/>
      <c r="JU181" s="26"/>
      <c r="JV181" s="26"/>
      <c r="JW181" s="26"/>
      <c r="JX181" s="26"/>
      <c r="JY181" s="26"/>
      <c r="JZ181" s="26"/>
      <c r="KA181" s="26"/>
      <c r="KB181" s="26"/>
      <c r="KC181" s="26"/>
      <c r="KD181" s="26"/>
      <c r="KE181" s="26"/>
      <c r="KF181" s="26"/>
      <c r="KG181" s="26"/>
      <c r="KH181" s="26"/>
      <c r="KI181" s="26"/>
      <c r="KJ181" s="26"/>
      <c r="KK181" s="26"/>
      <c r="KL181" s="26"/>
      <c r="KM181" s="26"/>
      <c r="KN181" s="26"/>
      <c r="KO181" s="26"/>
      <c r="KP181" s="26"/>
      <c r="KQ181" s="26"/>
      <c r="KR181" s="26"/>
      <c r="KS181" s="26"/>
      <c r="KT181" s="26"/>
      <c r="KU181" s="26"/>
      <c r="KV181" s="26"/>
      <c r="KW181" s="26"/>
      <c r="KX181" s="26"/>
      <c r="KY181" s="26"/>
      <c r="KZ181" s="26"/>
      <c r="LA181" s="26"/>
      <c r="LB181" s="26"/>
      <c r="LC181" s="26"/>
      <c r="LD181" s="26"/>
      <c r="LE181" s="26"/>
      <c r="LF181" s="26"/>
      <c r="LG181" s="26"/>
      <c r="LH181" s="26"/>
      <c r="LI181" s="26"/>
      <c r="LJ181" s="26"/>
      <c r="LK181" s="26"/>
      <c r="LL181" s="26"/>
      <c r="LM181" s="26"/>
      <c r="LN181" s="26"/>
      <c r="LO181" s="26"/>
      <c r="LP181" s="26"/>
      <c r="LQ181" s="26"/>
      <c r="LR181" s="26"/>
      <c r="LS181" s="26"/>
      <c r="LT181" s="26"/>
      <c r="LU181" s="26"/>
      <c r="LV181" s="26"/>
      <c r="LW181" s="26"/>
      <c r="LX181" s="26"/>
      <c r="LY181" s="26"/>
      <c r="LZ181" s="26"/>
      <c r="MA181" s="26"/>
      <c r="MB181" s="26"/>
      <c r="MC181" s="26"/>
      <c r="MD181" s="26"/>
    </row>
    <row r="182" spans="1:342" x14ac:dyDescent="0.25">
      <c r="A182" s="15"/>
      <c r="B182" s="19" t="s">
        <v>7</v>
      </c>
      <c r="C182" s="87"/>
      <c r="D182" s="88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  <c r="IL182" s="26"/>
      <c r="IM182" s="26"/>
      <c r="IN182" s="26"/>
      <c r="IO182" s="26"/>
      <c r="IP182" s="26"/>
      <c r="IQ182" s="26"/>
      <c r="IR182" s="26"/>
      <c r="IS182" s="26"/>
      <c r="IT182" s="26"/>
      <c r="IU182" s="26"/>
      <c r="IV182" s="26"/>
      <c r="IW182" s="26"/>
      <c r="IX182" s="26"/>
      <c r="IY182" s="26"/>
      <c r="IZ182" s="26"/>
      <c r="JA182" s="26"/>
      <c r="JB182" s="26"/>
      <c r="JC182" s="26"/>
      <c r="JD182" s="26"/>
      <c r="JE182" s="26"/>
      <c r="JF182" s="26"/>
      <c r="JG182" s="26"/>
      <c r="JH182" s="26"/>
      <c r="JI182" s="26"/>
      <c r="JJ182" s="26"/>
      <c r="JK182" s="26"/>
      <c r="JL182" s="26"/>
      <c r="JM182" s="26"/>
      <c r="JN182" s="26"/>
      <c r="JO182" s="26"/>
      <c r="JP182" s="26"/>
      <c r="JQ182" s="26"/>
      <c r="JR182" s="26"/>
      <c r="JS182" s="26"/>
      <c r="JT182" s="26"/>
      <c r="JU182" s="26"/>
      <c r="JV182" s="26"/>
      <c r="JW182" s="26"/>
      <c r="JX182" s="26"/>
      <c r="JY182" s="26"/>
      <c r="JZ182" s="26"/>
      <c r="KA182" s="26"/>
      <c r="KB182" s="26"/>
      <c r="KC182" s="26"/>
      <c r="KD182" s="26"/>
      <c r="KE182" s="26"/>
      <c r="KF182" s="26"/>
      <c r="KG182" s="26"/>
      <c r="KH182" s="26"/>
      <c r="KI182" s="26"/>
      <c r="KJ182" s="26"/>
      <c r="KK182" s="26"/>
      <c r="KL182" s="26"/>
      <c r="KM182" s="26"/>
      <c r="KN182" s="26"/>
      <c r="KO182" s="26"/>
      <c r="KP182" s="26"/>
      <c r="KQ182" s="26"/>
      <c r="KR182" s="26"/>
      <c r="KS182" s="26"/>
      <c r="KT182" s="26"/>
      <c r="KU182" s="26"/>
      <c r="KV182" s="26"/>
      <c r="KW182" s="26"/>
      <c r="KX182" s="26"/>
      <c r="KY182" s="26"/>
      <c r="KZ182" s="26"/>
      <c r="LA182" s="26"/>
      <c r="LB182" s="26"/>
      <c r="LC182" s="26"/>
      <c r="LD182" s="26"/>
      <c r="LE182" s="26"/>
      <c r="LF182" s="26"/>
      <c r="LG182" s="26"/>
      <c r="LH182" s="26"/>
      <c r="LI182" s="26"/>
      <c r="LJ182" s="26"/>
      <c r="LK182" s="26"/>
      <c r="LL182" s="26"/>
      <c r="LM182" s="26"/>
      <c r="LN182" s="26"/>
      <c r="LO182" s="26"/>
      <c r="LP182" s="26"/>
      <c r="LQ182" s="26"/>
      <c r="LR182" s="26"/>
      <c r="LS182" s="26"/>
      <c r="LT182" s="26"/>
      <c r="LU182" s="26"/>
      <c r="LV182" s="26"/>
      <c r="LW182" s="26"/>
      <c r="LX182" s="26"/>
      <c r="LY182" s="26"/>
      <c r="LZ182" s="26"/>
      <c r="MA182" s="26"/>
      <c r="MB182" s="26"/>
      <c r="MC182" s="26"/>
      <c r="MD182" s="26"/>
    </row>
    <row r="183" spans="1:342" x14ac:dyDescent="0.25">
      <c r="A183" s="15"/>
      <c r="B183" s="19"/>
      <c r="C183" s="87"/>
      <c r="D183" s="88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  <c r="IL183" s="26"/>
      <c r="IM183" s="26"/>
      <c r="IN183" s="26"/>
      <c r="IO183" s="26"/>
      <c r="IP183" s="26"/>
      <c r="IQ183" s="26"/>
      <c r="IR183" s="26"/>
      <c r="IS183" s="26"/>
      <c r="IT183" s="26"/>
      <c r="IU183" s="26"/>
      <c r="IV183" s="26"/>
      <c r="IW183" s="26"/>
      <c r="IX183" s="26"/>
      <c r="IY183" s="26"/>
      <c r="IZ183" s="26"/>
      <c r="JA183" s="26"/>
      <c r="JB183" s="26"/>
      <c r="JC183" s="26"/>
      <c r="JD183" s="26"/>
      <c r="JE183" s="26"/>
      <c r="JF183" s="26"/>
      <c r="JG183" s="26"/>
      <c r="JH183" s="26"/>
      <c r="JI183" s="26"/>
      <c r="JJ183" s="26"/>
      <c r="JK183" s="26"/>
      <c r="JL183" s="26"/>
      <c r="JM183" s="26"/>
      <c r="JN183" s="26"/>
      <c r="JO183" s="26"/>
      <c r="JP183" s="26"/>
      <c r="JQ183" s="26"/>
      <c r="JR183" s="26"/>
      <c r="JS183" s="26"/>
      <c r="JT183" s="26"/>
      <c r="JU183" s="26"/>
      <c r="JV183" s="26"/>
      <c r="JW183" s="26"/>
      <c r="JX183" s="26"/>
      <c r="JY183" s="26"/>
      <c r="JZ183" s="26"/>
      <c r="KA183" s="26"/>
      <c r="KB183" s="26"/>
      <c r="KC183" s="26"/>
      <c r="KD183" s="26"/>
      <c r="KE183" s="26"/>
      <c r="KF183" s="26"/>
      <c r="KG183" s="26"/>
      <c r="KH183" s="26"/>
      <c r="KI183" s="26"/>
      <c r="KJ183" s="26"/>
      <c r="KK183" s="26"/>
      <c r="KL183" s="26"/>
      <c r="KM183" s="26"/>
      <c r="KN183" s="26"/>
      <c r="KO183" s="26"/>
      <c r="KP183" s="26"/>
      <c r="KQ183" s="26"/>
      <c r="KR183" s="26"/>
      <c r="KS183" s="26"/>
      <c r="KT183" s="26"/>
      <c r="KU183" s="26"/>
      <c r="KV183" s="26"/>
      <c r="KW183" s="26"/>
      <c r="KX183" s="26"/>
      <c r="KY183" s="26"/>
      <c r="KZ183" s="26"/>
      <c r="LA183" s="26"/>
      <c r="LB183" s="26"/>
      <c r="LC183" s="26"/>
      <c r="LD183" s="26"/>
      <c r="LE183" s="26"/>
      <c r="LF183" s="26"/>
      <c r="LG183" s="26"/>
      <c r="LH183" s="26"/>
      <c r="LI183" s="26"/>
      <c r="LJ183" s="26"/>
      <c r="LK183" s="26"/>
      <c r="LL183" s="26"/>
      <c r="LM183" s="26"/>
      <c r="LN183" s="26"/>
      <c r="LO183" s="26"/>
      <c r="LP183" s="26"/>
      <c r="LQ183" s="26"/>
      <c r="LR183" s="26"/>
      <c r="LS183" s="26"/>
      <c r="LT183" s="26"/>
      <c r="LU183" s="26"/>
      <c r="LV183" s="26"/>
      <c r="LW183" s="26"/>
      <c r="LX183" s="26"/>
      <c r="LY183" s="26"/>
      <c r="LZ183" s="26"/>
      <c r="MA183" s="26"/>
      <c r="MB183" s="26"/>
      <c r="MC183" s="26"/>
      <c r="MD183" s="26"/>
    </row>
    <row r="184" spans="1:342" x14ac:dyDescent="0.25">
      <c r="A184" s="15"/>
      <c r="B184" s="19" t="s">
        <v>8</v>
      </c>
      <c r="C184" s="87"/>
      <c r="D184" s="88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  <c r="IL184" s="26"/>
      <c r="IM184" s="26"/>
      <c r="IN184" s="26"/>
      <c r="IO184" s="26"/>
      <c r="IP184" s="26"/>
      <c r="IQ184" s="26"/>
      <c r="IR184" s="26"/>
      <c r="IS184" s="26"/>
      <c r="IT184" s="26"/>
      <c r="IU184" s="26"/>
      <c r="IV184" s="26"/>
      <c r="IW184" s="26"/>
      <c r="IX184" s="26"/>
      <c r="IY184" s="26"/>
      <c r="IZ184" s="26"/>
      <c r="JA184" s="26"/>
      <c r="JB184" s="26"/>
      <c r="JC184" s="26"/>
      <c r="JD184" s="26"/>
      <c r="JE184" s="26"/>
      <c r="JF184" s="26"/>
      <c r="JG184" s="26"/>
      <c r="JH184" s="26"/>
      <c r="JI184" s="26"/>
      <c r="JJ184" s="26"/>
      <c r="JK184" s="26"/>
      <c r="JL184" s="26"/>
      <c r="JM184" s="26"/>
      <c r="JN184" s="26"/>
      <c r="JO184" s="26"/>
      <c r="JP184" s="26"/>
      <c r="JQ184" s="26"/>
      <c r="JR184" s="26"/>
      <c r="JS184" s="26"/>
      <c r="JT184" s="26"/>
      <c r="JU184" s="26"/>
      <c r="JV184" s="26"/>
      <c r="JW184" s="26"/>
      <c r="JX184" s="26"/>
      <c r="JY184" s="26"/>
      <c r="JZ184" s="26"/>
      <c r="KA184" s="26"/>
      <c r="KB184" s="26"/>
      <c r="KC184" s="26"/>
      <c r="KD184" s="26"/>
      <c r="KE184" s="26"/>
      <c r="KF184" s="26"/>
      <c r="KG184" s="26"/>
      <c r="KH184" s="26"/>
      <c r="KI184" s="26"/>
      <c r="KJ184" s="26"/>
      <c r="KK184" s="26"/>
      <c r="KL184" s="26"/>
      <c r="KM184" s="26"/>
      <c r="KN184" s="26"/>
      <c r="KO184" s="26"/>
      <c r="KP184" s="26"/>
      <c r="KQ184" s="26"/>
      <c r="KR184" s="26"/>
      <c r="KS184" s="26"/>
      <c r="KT184" s="26"/>
      <c r="KU184" s="26"/>
      <c r="KV184" s="26"/>
      <c r="KW184" s="26"/>
      <c r="KX184" s="26"/>
      <c r="KY184" s="26"/>
      <c r="KZ184" s="26"/>
      <c r="LA184" s="26"/>
      <c r="LB184" s="26"/>
      <c r="LC184" s="26"/>
      <c r="LD184" s="26"/>
      <c r="LE184" s="26"/>
      <c r="LF184" s="26"/>
      <c r="LG184" s="26"/>
      <c r="LH184" s="26"/>
      <c r="LI184" s="26"/>
      <c r="LJ184" s="26"/>
      <c r="LK184" s="26"/>
      <c r="LL184" s="26"/>
      <c r="LM184" s="26"/>
      <c r="LN184" s="26"/>
      <c r="LO184" s="26"/>
      <c r="LP184" s="26"/>
      <c r="LQ184" s="26"/>
      <c r="LR184" s="26"/>
      <c r="LS184" s="26"/>
      <c r="LT184" s="26"/>
      <c r="LU184" s="26"/>
      <c r="LV184" s="26"/>
      <c r="LW184" s="26"/>
      <c r="LX184" s="26"/>
      <c r="LY184" s="26"/>
      <c r="LZ184" s="26"/>
      <c r="MA184" s="26"/>
      <c r="MB184" s="26"/>
      <c r="MC184" s="26"/>
      <c r="MD184" s="26"/>
    </row>
    <row r="185" spans="1:342" x14ac:dyDescent="0.25">
      <c r="A185" s="15"/>
      <c r="B185" s="19"/>
      <c r="C185" s="87"/>
      <c r="D185" s="88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  <c r="IL185" s="26"/>
      <c r="IM185" s="26"/>
      <c r="IN185" s="26"/>
      <c r="IO185" s="26"/>
      <c r="IP185" s="26"/>
      <c r="IQ185" s="26"/>
      <c r="IR185" s="26"/>
      <c r="IS185" s="26"/>
      <c r="IT185" s="26"/>
      <c r="IU185" s="26"/>
      <c r="IV185" s="26"/>
      <c r="IW185" s="26"/>
      <c r="IX185" s="26"/>
      <c r="IY185" s="26"/>
      <c r="IZ185" s="26"/>
      <c r="JA185" s="26"/>
      <c r="JB185" s="26"/>
      <c r="JC185" s="26"/>
      <c r="JD185" s="26"/>
      <c r="JE185" s="26"/>
      <c r="JF185" s="26"/>
      <c r="JG185" s="26"/>
      <c r="JH185" s="26"/>
      <c r="JI185" s="26"/>
      <c r="JJ185" s="26"/>
      <c r="JK185" s="26"/>
      <c r="JL185" s="26"/>
      <c r="JM185" s="26"/>
      <c r="JN185" s="26"/>
      <c r="JO185" s="26"/>
      <c r="JP185" s="26"/>
      <c r="JQ185" s="26"/>
      <c r="JR185" s="26"/>
      <c r="JS185" s="26"/>
      <c r="JT185" s="26"/>
      <c r="JU185" s="26"/>
      <c r="JV185" s="26"/>
      <c r="JW185" s="26"/>
      <c r="JX185" s="26"/>
      <c r="JY185" s="26"/>
      <c r="JZ185" s="26"/>
      <c r="KA185" s="26"/>
      <c r="KB185" s="26"/>
      <c r="KC185" s="26"/>
      <c r="KD185" s="26"/>
      <c r="KE185" s="26"/>
      <c r="KF185" s="26"/>
      <c r="KG185" s="26"/>
      <c r="KH185" s="26"/>
      <c r="KI185" s="26"/>
      <c r="KJ185" s="26"/>
      <c r="KK185" s="26"/>
      <c r="KL185" s="26"/>
      <c r="KM185" s="26"/>
      <c r="KN185" s="26"/>
      <c r="KO185" s="26"/>
      <c r="KP185" s="26"/>
      <c r="KQ185" s="26"/>
      <c r="KR185" s="26"/>
      <c r="KS185" s="26"/>
      <c r="KT185" s="26"/>
      <c r="KU185" s="26"/>
      <c r="KV185" s="26"/>
      <c r="KW185" s="26"/>
      <c r="KX185" s="26"/>
      <c r="KY185" s="26"/>
      <c r="KZ185" s="26"/>
      <c r="LA185" s="26"/>
      <c r="LB185" s="26"/>
      <c r="LC185" s="26"/>
      <c r="LD185" s="26"/>
      <c r="LE185" s="26"/>
      <c r="LF185" s="26"/>
      <c r="LG185" s="26"/>
      <c r="LH185" s="26"/>
      <c r="LI185" s="26"/>
      <c r="LJ185" s="26"/>
      <c r="LK185" s="26"/>
      <c r="LL185" s="26"/>
      <c r="LM185" s="26"/>
      <c r="LN185" s="26"/>
      <c r="LO185" s="26"/>
      <c r="LP185" s="26"/>
      <c r="LQ185" s="26"/>
      <c r="LR185" s="26"/>
      <c r="LS185" s="26"/>
      <c r="LT185" s="26"/>
      <c r="LU185" s="26"/>
      <c r="LV185" s="26"/>
      <c r="LW185" s="26"/>
      <c r="LX185" s="26"/>
      <c r="LY185" s="26"/>
      <c r="LZ185" s="26"/>
      <c r="MA185" s="26"/>
      <c r="MB185" s="26"/>
      <c r="MC185" s="26"/>
      <c r="MD185" s="26"/>
    </row>
    <row r="186" spans="1:342" x14ac:dyDescent="0.25">
      <c r="A186" s="15"/>
      <c r="B186" s="19" t="s">
        <v>9</v>
      </c>
      <c r="C186" s="87"/>
      <c r="D186" s="88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  <c r="IL186" s="26"/>
      <c r="IM186" s="26"/>
      <c r="IN186" s="26"/>
      <c r="IO186" s="26"/>
      <c r="IP186" s="26"/>
      <c r="IQ186" s="26"/>
      <c r="IR186" s="26"/>
      <c r="IS186" s="26"/>
      <c r="IT186" s="26"/>
      <c r="IU186" s="26"/>
      <c r="IV186" s="26"/>
      <c r="IW186" s="26"/>
      <c r="IX186" s="26"/>
      <c r="IY186" s="26"/>
      <c r="IZ186" s="26"/>
      <c r="JA186" s="26"/>
      <c r="JB186" s="26"/>
      <c r="JC186" s="26"/>
      <c r="JD186" s="26"/>
      <c r="JE186" s="26"/>
      <c r="JF186" s="26"/>
      <c r="JG186" s="26"/>
      <c r="JH186" s="26"/>
      <c r="JI186" s="26"/>
      <c r="JJ186" s="26"/>
      <c r="JK186" s="26"/>
      <c r="JL186" s="26"/>
      <c r="JM186" s="26"/>
      <c r="JN186" s="26"/>
      <c r="JO186" s="26"/>
      <c r="JP186" s="26"/>
      <c r="JQ186" s="26"/>
      <c r="JR186" s="26"/>
      <c r="JS186" s="26"/>
      <c r="JT186" s="26"/>
      <c r="JU186" s="26"/>
      <c r="JV186" s="26"/>
      <c r="JW186" s="26"/>
      <c r="JX186" s="26"/>
      <c r="JY186" s="26"/>
      <c r="JZ186" s="26"/>
      <c r="KA186" s="26"/>
      <c r="KB186" s="26"/>
      <c r="KC186" s="26"/>
      <c r="KD186" s="26"/>
      <c r="KE186" s="26"/>
      <c r="KF186" s="26"/>
      <c r="KG186" s="26"/>
      <c r="KH186" s="26"/>
      <c r="KI186" s="26"/>
      <c r="KJ186" s="26"/>
      <c r="KK186" s="26"/>
      <c r="KL186" s="26"/>
      <c r="KM186" s="26"/>
      <c r="KN186" s="26"/>
      <c r="KO186" s="26"/>
      <c r="KP186" s="26"/>
      <c r="KQ186" s="26"/>
      <c r="KR186" s="26"/>
      <c r="KS186" s="26"/>
      <c r="KT186" s="26"/>
      <c r="KU186" s="26"/>
      <c r="KV186" s="26"/>
      <c r="KW186" s="26"/>
      <c r="KX186" s="26"/>
      <c r="KY186" s="26"/>
      <c r="KZ186" s="26"/>
      <c r="LA186" s="26"/>
      <c r="LB186" s="26"/>
      <c r="LC186" s="26"/>
      <c r="LD186" s="26"/>
      <c r="LE186" s="26"/>
      <c r="LF186" s="26"/>
      <c r="LG186" s="26"/>
      <c r="LH186" s="26"/>
      <c r="LI186" s="26"/>
      <c r="LJ186" s="26"/>
      <c r="LK186" s="26"/>
      <c r="LL186" s="26"/>
      <c r="LM186" s="26"/>
      <c r="LN186" s="26"/>
      <c r="LO186" s="26"/>
      <c r="LP186" s="26"/>
      <c r="LQ186" s="26"/>
      <c r="LR186" s="26"/>
      <c r="LS186" s="26"/>
      <c r="LT186" s="26"/>
      <c r="LU186" s="26"/>
      <c r="LV186" s="26"/>
      <c r="LW186" s="26"/>
      <c r="LX186" s="26"/>
      <c r="LY186" s="26"/>
      <c r="LZ186" s="26"/>
      <c r="MA186" s="26"/>
      <c r="MB186" s="26"/>
      <c r="MC186" s="26"/>
      <c r="MD186" s="26"/>
    </row>
    <row r="187" spans="1:342" x14ac:dyDescent="0.25">
      <c r="A187" s="15"/>
      <c r="B187" s="19"/>
      <c r="C187" s="87"/>
      <c r="D187" s="88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  <c r="IM187" s="26"/>
      <c r="IN187" s="26"/>
      <c r="IO187" s="26"/>
      <c r="IP187" s="26"/>
      <c r="IQ187" s="26"/>
      <c r="IR187" s="26"/>
      <c r="IS187" s="26"/>
      <c r="IT187" s="26"/>
      <c r="IU187" s="26"/>
      <c r="IV187" s="26"/>
      <c r="IW187" s="26"/>
      <c r="IX187" s="26"/>
      <c r="IY187" s="26"/>
      <c r="IZ187" s="26"/>
      <c r="JA187" s="26"/>
      <c r="JB187" s="26"/>
      <c r="JC187" s="26"/>
      <c r="JD187" s="26"/>
      <c r="JE187" s="26"/>
      <c r="JF187" s="26"/>
      <c r="JG187" s="26"/>
      <c r="JH187" s="26"/>
      <c r="JI187" s="26"/>
      <c r="JJ187" s="26"/>
      <c r="JK187" s="26"/>
      <c r="JL187" s="26"/>
      <c r="JM187" s="26"/>
      <c r="JN187" s="26"/>
      <c r="JO187" s="26"/>
      <c r="JP187" s="26"/>
      <c r="JQ187" s="26"/>
      <c r="JR187" s="26"/>
      <c r="JS187" s="26"/>
      <c r="JT187" s="26"/>
      <c r="JU187" s="26"/>
      <c r="JV187" s="26"/>
      <c r="JW187" s="26"/>
      <c r="JX187" s="26"/>
      <c r="JY187" s="26"/>
      <c r="JZ187" s="26"/>
      <c r="KA187" s="26"/>
      <c r="KB187" s="26"/>
      <c r="KC187" s="26"/>
      <c r="KD187" s="26"/>
      <c r="KE187" s="26"/>
      <c r="KF187" s="26"/>
      <c r="KG187" s="26"/>
      <c r="KH187" s="26"/>
      <c r="KI187" s="26"/>
      <c r="KJ187" s="26"/>
      <c r="KK187" s="26"/>
      <c r="KL187" s="26"/>
      <c r="KM187" s="26"/>
      <c r="KN187" s="26"/>
      <c r="KO187" s="26"/>
      <c r="KP187" s="26"/>
      <c r="KQ187" s="26"/>
      <c r="KR187" s="26"/>
      <c r="KS187" s="26"/>
      <c r="KT187" s="26"/>
      <c r="KU187" s="26"/>
      <c r="KV187" s="26"/>
      <c r="KW187" s="26"/>
      <c r="KX187" s="26"/>
      <c r="KY187" s="26"/>
      <c r="KZ187" s="26"/>
      <c r="LA187" s="26"/>
      <c r="LB187" s="26"/>
      <c r="LC187" s="26"/>
      <c r="LD187" s="26"/>
      <c r="LE187" s="26"/>
      <c r="LF187" s="26"/>
      <c r="LG187" s="26"/>
      <c r="LH187" s="26"/>
      <c r="LI187" s="26"/>
      <c r="LJ187" s="26"/>
      <c r="LK187" s="26"/>
      <c r="LL187" s="26"/>
      <c r="LM187" s="26"/>
      <c r="LN187" s="26"/>
      <c r="LO187" s="26"/>
      <c r="LP187" s="26"/>
      <c r="LQ187" s="26"/>
      <c r="LR187" s="26"/>
      <c r="LS187" s="26"/>
      <c r="LT187" s="26"/>
      <c r="LU187" s="26"/>
      <c r="LV187" s="26"/>
      <c r="LW187" s="26"/>
      <c r="LX187" s="26"/>
      <c r="LY187" s="26"/>
      <c r="LZ187" s="26"/>
      <c r="MA187" s="26"/>
      <c r="MB187" s="26"/>
      <c r="MC187" s="26"/>
      <c r="MD187" s="26"/>
    </row>
    <row r="188" spans="1:342" x14ac:dyDescent="0.25">
      <c r="A188" s="15"/>
      <c r="B188" s="19" t="s">
        <v>10</v>
      </c>
      <c r="C188" s="87"/>
      <c r="D188" s="88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  <c r="IM188" s="26"/>
      <c r="IN188" s="26"/>
      <c r="IO188" s="26"/>
      <c r="IP188" s="26"/>
      <c r="IQ188" s="26"/>
      <c r="IR188" s="26"/>
      <c r="IS188" s="26"/>
      <c r="IT188" s="26"/>
      <c r="IU188" s="26"/>
      <c r="IV188" s="26"/>
      <c r="IW188" s="26"/>
      <c r="IX188" s="26"/>
      <c r="IY188" s="26"/>
      <c r="IZ188" s="26"/>
      <c r="JA188" s="26"/>
      <c r="JB188" s="26"/>
      <c r="JC188" s="26"/>
      <c r="JD188" s="26"/>
      <c r="JE188" s="26"/>
      <c r="JF188" s="26"/>
      <c r="JG188" s="26"/>
      <c r="JH188" s="26"/>
      <c r="JI188" s="26"/>
      <c r="JJ188" s="26"/>
      <c r="JK188" s="26"/>
      <c r="JL188" s="26"/>
      <c r="JM188" s="26"/>
      <c r="JN188" s="26"/>
      <c r="JO188" s="26"/>
      <c r="JP188" s="26"/>
      <c r="JQ188" s="26"/>
      <c r="JR188" s="26"/>
      <c r="JS188" s="26"/>
      <c r="JT188" s="26"/>
      <c r="JU188" s="26"/>
      <c r="JV188" s="26"/>
      <c r="JW188" s="26"/>
      <c r="JX188" s="26"/>
      <c r="JY188" s="26"/>
      <c r="JZ188" s="26"/>
      <c r="KA188" s="26"/>
      <c r="KB188" s="26"/>
      <c r="KC188" s="26"/>
      <c r="KD188" s="26"/>
      <c r="KE188" s="26"/>
      <c r="KF188" s="26"/>
      <c r="KG188" s="26"/>
      <c r="KH188" s="26"/>
      <c r="KI188" s="26"/>
      <c r="KJ188" s="26"/>
      <c r="KK188" s="26"/>
      <c r="KL188" s="26"/>
      <c r="KM188" s="26"/>
      <c r="KN188" s="26"/>
      <c r="KO188" s="26"/>
      <c r="KP188" s="26"/>
      <c r="KQ188" s="26"/>
      <c r="KR188" s="26"/>
      <c r="KS188" s="26"/>
      <c r="KT188" s="26"/>
      <c r="KU188" s="26"/>
      <c r="KV188" s="26"/>
      <c r="KW188" s="26"/>
      <c r="KX188" s="26"/>
      <c r="KY188" s="26"/>
      <c r="KZ188" s="26"/>
      <c r="LA188" s="26"/>
      <c r="LB188" s="26"/>
      <c r="LC188" s="26"/>
      <c r="LD188" s="26"/>
      <c r="LE188" s="26"/>
      <c r="LF188" s="26"/>
      <c r="LG188" s="26"/>
      <c r="LH188" s="26"/>
      <c r="LI188" s="26"/>
      <c r="LJ188" s="26"/>
      <c r="LK188" s="26"/>
      <c r="LL188" s="26"/>
      <c r="LM188" s="26"/>
      <c r="LN188" s="26"/>
      <c r="LO188" s="26"/>
      <c r="LP188" s="26"/>
      <c r="LQ188" s="26"/>
      <c r="LR188" s="26"/>
      <c r="LS188" s="26"/>
      <c r="LT188" s="26"/>
      <c r="LU188" s="26"/>
      <c r="LV188" s="26"/>
      <c r="LW188" s="26"/>
      <c r="LX188" s="26"/>
      <c r="LY188" s="26"/>
      <c r="LZ188" s="26"/>
      <c r="MA188" s="26"/>
      <c r="MB188" s="26"/>
      <c r="MC188" s="26"/>
      <c r="MD188" s="26"/>
    </row>
    <row r="189" spans="1:342" x14ac:dyDescent="0.25">
      <c r="A189" s="15"/>
      <c r="B189" s="19"/>
      <c r="C189" s="87"/>
      <c r="D189" s="88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  <c r="IM189" s="26"/>
      <c r="IN189" s="26"/>
      <c r="IO189" s="26"/>
      <c r="IP189" s="26"/>
      <c r="IQ189" s="26"/>
      <c r="IR189" s="26"/>
      <c r="IS189" s="26"/>
      <c r="IT189" s="26"/>
      <c r="IU189" s="26"/>
      <c r="IV189" s="26"/>
      <c r="IW189" s="26"/>
      <c r="IX189" s="26"/>
      <c r="IY189" s="26"/>
      <c r="IZ189" s="26"/>
      <c r="JA189" s="26"/>
      <c r="JB189" s="26"/>
      <c r="JC189" s="26"/>
      <c r="JD189" s="26"/>
      <c r="JE189" s="26"/>
      <c r="JF189" s="26"/>
      <c r="JG189" s="26"/>
      <c r="JH189" s="26"/>
      <c r="JI189" s="26"/>
      <c r="JJ189" s="26"/>
      <c r="JK189" s="26"/>
      <c r="JL189" s="26"/>
      <c r="JM189" s="26"/>
      <c r="JN189" s="26"/>
      <c r="JO189" s="26"/>
      <c r="JP189" s="26"/>
      <c r="JQ189" s="26"/>
      <c r="JR189" s="26"/>
      <c r="JS189" s="26"/>
      <c r="JT189" s="26"/>
      <c r="JU189" s="26"/>
      <c r="JV189" s="26"/>
      <c r="JW189" s="26"/>
      <c r="JX189" s="26"/>
      <c r="JY189" s="26"/>
      <c r="JZ189" s="26"/>
      <c r="KA189" s="26"/>
      <c r="KB189" s="26"/>
      <c r="KC189" s="26"/>
      <c r="KD189" s="26"/>
      <c r="KE189" s="26"/>
      <c r="KF189" s="26"/>
      <c r="KG189" s="26"/>
      <c r="KH189" s="26"/>
      <c r="KI189" s="26"/>
      <c r="KJ189" s="26"/>
      <c r="KK189" s="26"/>
      <c r="KL189" s="26"/>
      <c r="KM189" s="26"/>
      <c r="KN189" s="26"/>
      <c r="KO189" s="26"/>
      <c r="KP189" s="26"/>
      <c r="KQ189" s="26"/>
      <c r="KR189" s="26"/>
      <c r="KS189" s="26"/>
      <c r="KT189" s="26"/>
      <c r="KU189" s="26"/>
      <c r="KV189" s="26"/>
      <c r="KW189" s="26"/>
      <c r="KX189" s="26"/>
      <c r="KY189" s="26"/>
      <c r="KZ189" s="26"/>
      <c r="LA189" s="26"/>
      <c r="LB189" s="26"/>
      <c r="LC189" s="26"/>
      <c r="LD189" s="26"/>
      <c r="LE189" s="26"/>
      <c r="LF189" s="26"/>
      <c r="LG189" s="26"/>
      <c r="LH189" s="26"/>
      <c r="LI189" s="26"/>
      <c r="LJ189" s="26"/>
      <c r="LK189" s="26"/>
      <c r="LL189" s="26"/>
      <c r="LM189" s="26"/>
      <c r="LN189" s="26"/>
      <c r="LO189" s="26"/>
      <c r="LP189" s="26"/>
      <c r="LQ189" s="26"/>
      <c r="LR189" s="26"/>
      <c r="LS189" s="26"/>
      <c r="LT189" s="26"/>
      <c r="LU189" s="26"/>
      <c r="LV189" s="26"/>
      <c r="LW189" s="26"/>
      <c r="LX189" s="26"/>
      <c r="LY189" s="26"/>
      <c r="LZ189" s="26"/>
      <c r="MA189" s="26"/>
      <c r="MB189" s="26"/>
      <c r="MC189" s="26"/>
      <c r="MD189" s="26"/>
    </row>
    <row r="190" spans="1:342" x14ac:dyDescent="0.25">
      <c r="A190" s="15"/>
      <c r="B190" s="19" t="s">
        <v>11</v>
      </c>
      <c r="C190" s="87"/>
      <c r="D190" s="88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  <c r="IM190" s="26"/>
      <c r="IN190" s="26"/>
      <c r="IO190" s="26"/>
      <c r="IP190" s="26"/>
      <c r="IQ190" s="26"/>
      <c r="IR190" s="26"/>
      <c r="IS190" s="26"/>
      <c r="IT190" s="26"/>
      <c r="IU190" s="26"/>
      <c r="IV190" s="26"/>
      <c r="IW190" s="26"/>
      <c r="IX190" s="26"/>
      <c r="IY190" s="26"/>
      <c r="IZ190" s="26"/>
      <c r="JA190" s="26"/>
      <c r="JB190" s="26"/>
      <c r="JC190" s="26"/>
      <c r="JD190" s="26"/>
      <c r="JE190" s="26"/>
      <c r="JF190" s="26"/>
      <c r="JG190" s="26"/>
      <c r="JH190" s="26"/>
      <c r="JI190" s="26"/>
      <c r="JJ190" s="26"/>
      <c r="JK190" s="26"/>
      <c r="JL190" s="26"/>
      <c r="JM190" s="26"/>
      <c r="JN190" s="26"/>
      <c r="JO190" s="26"/>
      <c r="JP190" s="26"/>
      <c r="JQ190" s="26"/>
      <c r="JR190" s="26"/>
      <c r="JS190" s="26"/>
      <c r="JT190" s="26"/>
      <c r="JU190" s="26"/>
      <c r="JV190" s="26"/>
      <c r="JW190" s="26"/>
      <c r="JX190" s="26"/>
      <c r="JY190" s="26"/>
      <c r="JZ190" s="26"/>
      <c r="KA190" s="26"/>
      <c r="KB190" s="26"/>
      <c r="KC190" s="26"/>
      <c r="KD190" s="26"/>
      <c r="KE190" s="26"/>
      <c r="KF190" s="26"/>
      <c r="KG190" s="26"/>
      <c r="KH190" s="26"/>
      <c r="KI190" s="26"/>
      <c r="KJ190" s="26"/>
      <c r="KK190" s="26"/>
      <c r="KL190" s="26"/>
      <c r="KM190" s="26"/>
      <c r="KN190" s="26"/>
      <c r="KO190" s="26"/>
      <c r="KP190" s="26"/>
      <c r="KQ190" s="26"/>
      <c r="KR190" s="26"/>
      <c r="KS190" s="26"/>
      <c r="KT190" s="26"/>
      <c r="KU190" s="26"/>
      <c r="KV190" s="26"/>
      <c r="KW190" s="26"/>
      <c r="KX190" s="26"/>
      <c r="KY190" s="26"/>
      <c r="KZ190" s="26"/>
      <c r="LA190" s="26"/>
      <c r="LB190" s="26"/>
      <c r="LC190" s="26"/>
      <c r="LD190" s="26"/>
      <c r="LE190" s="26"/>
      <c r="LF190" s="26"/>
      <c r="LG190" s="26"/>
      <c r="LH190" s="26"/>
      <c r="LI190" s="26"/>
      <c r="LJ190" s="26"/>
      <c r="LK190" s="26"/>
      <c r="LL190" s="26"/>
      <c r="LM190" s="26"/>
      <c r="LN190" s="26"/>
      <c r="LO190" s="26"/>
      <c r="LP190" s="26"/>
      <c r="LQ190" s="26"/>
      <c r="LR190" s="26"/>
      <c r="LS190" s="26"/>
      <c r="LT190" s="26"/>
      <c r="LU190" s="26"/>
      <c r="LV190" s="26"/>
      <c r="LW190" s="26"/>
      <c r="LX190" s="26"/>
      <c r="LY190" s="26"/>
      <c r="LZ190" s="26"/>
      <c r="MA190" s="26"/>
      <c r="MB190" s="26"/>
      <c r="MC190" s="26"/>
      <c r="MD190" s="26"/>
    </row>
    <row r="191" spans="1:342" x14ac:dyDescent="0.25">
      <c r="A191" s="15"/>
      <c r="B191" s="19"/>
      <c r="C191" s="87"/>
      <c r="D191" s="88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  <c r="IM191" s="26"/>
      <c r="IN191" s="26"/>
      <c r="IO191" s="26"/>
      <c r="IP191" s="26"/>
      <c r="IQ191" s="26"/>
      <c r="IR191" s="26"/>
      <c r="IS191" s="26"/>
      <c r="IT191" s="26"/>
      <c r="IU191" s="26"/>
      <c r="IV191" s="26"/>
      <c r="IW191" s="26"/>
      <c r="IX191" s="26"/>
      <c r="IY191" s="26"/>
      <c r="IZ191" s="26"/>
      <c r="JA191" s="26"/>
      <c r="JB191" s="26"/>
      <c r="JC191" s="26"/>
      <c r="JD191" s="26"/>
      <c r="JE191" s="26"/>
      <c r="JF191" s="26"/>
      <c r="JG191" s="26"/>
      <c r="JH191" s="26"/>
      <c r="JI191" s="26"/>
      <c r="JJ191" s="26"/>
      <c r="JK191" s="26"/>
      <c r="JL191" s="26"/>
      <c r="JM191" s="26"/>
      <c r="JN191" s="26"/>
      <c r="JO191" s="26"/>
      <c r="JP191" s="26"/>
      <c r="JQ191" s="26"/>
      <c r="JR191" s="26"/>
      <c r="JS191" s="26"/>
      <c r="JT191" s="26"/>
      <c r="JU191" s="26"/>
      <c r="JV191" s="26"/>
      <c r="JW191" s="26"/>
      <c r="JX191" s="26"/>
      <c r="JY191" s="26"/>
      <c r="JZ191" s="26"/>
      <c r="KA191" s="26"/>
      <c r="KB191" s="26"/>
      <c r="KC191" s="26"/>
      <c r="KD191" s="26"/>
      <c r="KE191" s="26"/>
      <c r="KF191" s="26"/>
      <c r="KG191" s="26"/>
      <c r="KH191" s="26"/>
      <c r="KI191" s="26"/>
      <c r="KJ191" s="26"/>
      <c r="KK191" s="26"/>
      <c r="KL191" s="26"/>
      <c r="KM191" s="26"/>
      <c r="KN191" s="26"/>
      <c r="KO191" s="26"/>
      <c r="KP191" s="26"/>
      <c r="KQ191" s="26"/>
      <c r="KR191" s="26"/>
      <c r="KS191" s="26"/>
      <c r="KT191" s="26"/>
      <c r="KU191" s="26"/>
      <c r="KV191" s="26"/>
      <c r="KW191" s="26"/>
      <c r="KX191" s="26"/>
      <c r="KY191" s="26"/>
      <c r="KZ191" s="26"/>
      <c r="LA191" s="26"/>
      <c r="LB191" s="26"/>
      <c r="LC191" s="26"/>
      <c r="LD191" s="26"/>
      <c r="LE191" s="26"/>
      <c r="LF191" s="26"/>
      <c r="LG191" s="26"/>
      <c r="LH191" s="26"/>
      <c r="LI191" s="26"/>
      <c r="LJ191" s="26"/>
      <c r="LK191" s="26"/>
      <c r="LL191" s="26"/>
      <c r="LM191" s="26"/>
      <c r="LN191" s="26"/>
      <c r="LO191" s="26"/>
      <c r="LP191" s="26"/>
      <c r="LQ191" s="26"/>
      <c r="LR191" s="26"/>
      <c r="LS191" s="26"/>
      <c r="LT191" s="26"/>
      <c r="LU191" s="26"/>
      <c r="LV191" s="26"/>
      <c r="LW191" s="26"/>
      <c r="LX191" s="26"/>
      <c r="LY191" s="26"/>
      <c r="LZ191" s="26"/>
      <c r="MA191" s="26"/>
      <c r="MB191" s="26"/>
      <c r="MC191" s="26"/>
      <c r="MD191" s="26"/>
    </row>
    <row r="192" spans="1:342" x14ac:dyDescent="0.25">
      <c r="A192" s="15"/>
      <c r="B192" s="20" t="s">
        <v>12</v>
      </c>
      <c r="C192" s="87"/>
      <c r="D192" s="88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  <c r="IM192" s="26"/>
      <c r="IN192" s="26"/>
      <c r="IO192" s="26"/>
      <c r="IP192" s="26"/>
      <c r="IQ192" s="26"/>
      <c r="IR192" s="26"/>
      <c r="IS192" s="26"/>
      <c r="IT192" s="26"/>
      <c r="IU192" s="26"/>
      <c r="IV192" s="26"/>
      <c r="IW192" s="26"/>
      <c r="IX192" s="26"/>
      <c r="IY192" s="26"/>
      <c r="IZ192" s="26"/>
      <c r="JA192" s="26"/>
      <c r="JB192" s="26"/>
      <c r="JC192" s="26"/>
      <c r="JD192" s="26"/>
      <c r="JE192" s="26"/>
      <c r="JF192" s="26"/>
      <c r="JG192" s="26"/>
      <c r="JH192" s="26"/>
      <c r="JI192" s="26"/>
      <c r="JJ192" s="26"/>
      <c r="JK192" s="26"/>
      <c r="JL192" s="26"/>
      <c r="JM192" s="26"/>
      <c r="JN192" s="26"/>
      <c r="JO192" s="26"/>
      <c r="JP192" s="26"/>
      <c r="JQ192" s="26"/>
      <c r="JR192" s="26"/>
      <c r="JS192" s="26"/>
      <c r="JT192" s="26"/>
      <c r="JU192" s="26"/>
      <c r="JV192" s="26"/>
      <c r="JW192" s="26"/>
      <c r="JX192" s="26"/>
      <c r="JY192" s="26"/>
      <c r="JZ192" s="26"/>
      <c r="KA192" s="26"/>
      <c r="KB192" s="26"/>
      <c r="KC192" s="26"/>
      <c r="KD192" s="26"/>
      <c r="KE192" s="26"/>
      <c r="KF192" s="26"/>
      <c r="KG192" s="26"/>
      <c r="KH192" s="26"/>
      <c r="KI192" s="26"/>
      <c r="KJ192" s="26"/>
      <c r="KK192" s="26"/>
      <c r="KL192" s="26"/>
      <c r="KM192" s="26"/>
      <c r="KN192" s="26"/>
      <c r="KO192" s="26"/>
      <c r="KP192" s="26"/>
      <c r="KQ192" s="26"/>
      <c r="KR192" s="26"/>
      <c r="KS192" s="26"/>
      <c r="KT192" s="26"/>
      <c r="KU192" s="26"/>
      <c r="KV192" s="26"/>
      <c r="KW192" s="26"/>
      <c r="KX192" s="26"/>
      <c r="KY192" s="26"/>
      <c r="KZ192" s="26"/>
      <c r="LA192" s="26"/>
      <c r="LB192" s="26"/>
      <c r="LC192" s="26"/>
      <c r="LD192" s="26"/>
      <c r="LE192" s="26"/>
      <c r="LF192" s="26"/>
      <c r="LG192" s="26"/>
      <c r="LH192" s="26"/>
      <c r="LI192" s="26"/>
      <c r="LJ192" s="26"/>
      <c r="LK192" s="26"/>
      <c r="LL192" s="26"/>
      <c r="LM192" s="26"/>
      <c r="LN192" s="26"/>
      <c r="LO192" s="26"/>
      <c r="LP192" s="26"/>
      <c r="LQ192" s="26"/>
      <c r="LR192" s="26"/>
      <c r="LS192" s="26"/>
      <c r="LT192" s="26"/>
      <c r="LU192" s="26"/>
      <c r="LV192" s="26"/>
      <c r="LW192" s="26"/>
      <c r="LX192" s="26"/>
      <c r="LY192" s="26"/>
      <c r="LZ192" s="26"/>
      <c r="MA192" s="26"/>
      <c r="MB192" s="26"/>
      <c r="MC192" s="26"/>
      <c r="MD192" s="26"/>
    </row>
    <row r="193" spans="1:342" x14ac:dyDescent="0.25">
      <c r="A193" s="15"/>
      <c r="B193" s="21"/>
      <c r="C193" s="87"/>
      <c r="D193" s="88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6"/>
      <c r="IN193" s="26"/>
      <c r="IO193" s="26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6"/>
      <c r="JA193" s="26"/>
      <c r="JB193" s="26"/>
      <c r="JC193" s="26"/>
      <c r="JD193" s="26"/>
      <c r="JE193" s="26"/>
      <c r="JF193" s="26"/>
      <c r="JG193" s="26"/>
      <c r="JH193" s="26"/>
      <c r="JI193" s="26"/>
      <c r="JJ193" s="26"/>
      <c r="JK193" s="26"/>
      <c r="JL193" s="26"/>
      <c r="JM193" s="26"/>
      <c r="JN193" s="26"/>
      <c r="JO193" s="26"/>
      <c r="JP193" s="26"/>
      <c r="JQ193" s="26"/>
      <c r="JR193" s="26"/>
      <c r="JS193" s="26"/>
      <c r="JT193" s="26"/>
      <c r="JU193" s="26"/>
      <c r="JV193" s="26"/>
      <c r="JW193" s="26"/>
      <c r="JX193" s="26"/>
      <c r="JY193" s="26"/>
      <c r="JZ193" s="26"/>
      <c r="KA193" s="26"/>
      <c r="KB193" s="26"/>
      <c r="KC193" s="26"/>
      <c r="KD193" s="26"/>
      <c r="KE193" s="26"/>
      <c r="KF193" s="26"/>
      <c r="KG193" s="26"/>
      <c r="KH193" s="26"/>
      <c r="KI193" s="26"/>
      <c r="KJ193" s="26"/>
      <c r="KK193" s="26"/>
      <c r="KL193" s="26"/>
      <c r="KM193" s="26"/>
      <c r="KN193" s="26"/>
      <c r="KO193" s="26"/>
      <c r="KP193" s="26"/>
      <c r="KQ193" s="26"/>
      <c r="KR193" s="26"/>
      <c r="KS193" s="26"/>
      <c r="KT193" s="26"/>
      <c r="KU193" s="26"/>
      <c r="KV193" s="26"/>
      <c r="KW193" s="26"/>
      <c r="KX193" s="26"/>
      <c r="KY193" s="26"/>
      <c r="KZ193" s="26"/>
      <c r="LA193" s="26"/>
      <c r="LB193" s="26"/>
      <c r="LC193" s="26"/>
      <c r="LD193" s="26"/>
      <c r="LE193" s="26"/>
      <c r="LF193" s="26"/>
      <c r="LG193" s="26"/>
      <c r="LH193" s="26"/>
      <c r="LI193" s="26"/>
      <c r="LJ193" s="26"/>
      <c r="LK193" s="26"/>
      <c r="LL193" s="26"/>
      <c r="LM193" s="26"/>
      <c r="LN193" s="26"/>
      <c r="LO193" s="26"/>
      <c r="LP193" s="26"/>
      <c r="LQ193" s="26"/>
      <c r="LR193" s="26"/>
      <c r="LS193" s="26"/>
      <c r="LT193" s="26"/>
      <c r="LU193" s="26"/>
      <c r="LV193" s="26"/>
      <c r="LW193" s="26"/>
      <c r="LX193" s="26"/>
      <c r="LY193" s="26"/>
      <c r="LZ193" s="26"/>
      <c r="MA193" s="26"/>
      <c r="MB193" s="26"/>
      <c r="MC193" s="26"/>
      <c r="MD193" s="26"/>
    </row>
    <row r="194" spans="1:342" ht="13" x14ac:dyDescent="0.3">
      <c r="A194" s="45">
        <f>A2+8</f>
        <v>2019</v>
      </c>
      <c r="B194" s="19" t="s">
        <v>13</v>
      </c>
      <c r="C194" s="89"/>
      <c r="D194" s="90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  <c r="IM194" s="26"/>
      <c r="IN194" s="26"/>
      <c r="IO194" s="26"/>
      <c r="IP194" s="26"/>
      <c r="IQ194" s="26"/>
      <c r="IR194" s="26"/>
      <c r="IS194" s="26"/>
      <c r="IT194" s="26"/>
      <c r="IU194" s="26"/>
      <c r="IV194" s="26"/>
      <c r="IW194" s="26"/>
      <c r="IX194" s="26"/>
      <c r="IY194" s="26"/>
      <c r="IZ194" s="26"/>
      <c r="JA194" s="26"/>
      <c r="JB194" s="26"/>
      <c r="JC194" s="26"/>
      <c r="JD194" s="26"/>
      <c r="JE194" s="26"/>
      <c r="JF194" s="26"/>
      <c r="JG194" s="26"/>
      <c r="JH194" s="26"/>
      <c r="JI194" s="26"/>
      <c r="JJ194" s="26"/>
      <c r="JK194" s="26"/>
      <c r="JL194" s="26"/>
      <c r="JM194" s="26"/>
      <c r="JN194" s="26"/>
      <c r="JO194" s="26"/>
      <c r="JP194" s="26"/>
      <c r="JQ194" s="26"/>
      <c r="JR194" s="26"/>
      <c r="JS194" s="26"/>
      <c r="JT194" s="26"/>
      <c r="JU194" s="26"/>
      <c r="JV194" s="26"/>
      <c r="JW194" s="26"/>
      <c r="JX194" s="26"/>
      <c r="JY194" s="26"/>
      <c r="JZ194" s="26"/>
      <c r="KA194" s="26"/>
      <c r="KB194" s="26"/>
      <c r="KC194" s="26"/>
      <c r="KD194" s="26"/>
      <c r="KE194" s="26"/>
      <c r="KF194" s="26"/>
      <c r="KG194" s="26"/>
      <c r="KH194" s="26"/>
      <c r="KI194" s="26"/>
      <c r="KJ194" s="26"/>
      <c r="KK194" s="26"/>
      <c r="KL194" s="26"/>
      <c r="KM194" s="26"/>
      <c r="KN194" s="26"/>
      <c r="KO194" s="26"/>
      <c r="KP194" s="26"/>
      <c r="KQ194" s="26"/>
      <c r="KR194" s="26"/>
      <c r="KS194" s="26"/>
      <c r="KT194" s="26"/>
      <c r="KU194" s="26"/>
      <c r="KV194" s="26"/>
      <c r="KW194" s="26"/>
      <c r="KX194" s="26"/>
      <c r="KY194" s="26"/>
      <c r="KZ194" s="26"/>
      <c r="LA194" s="26"/>
      <c r="LB194" s="26"/>
      <c r="LC194" s="26"/>
      <c r="LD194" s="26"/>
      <c r="LE194" s="26"/>
      <c r="LF194" s="26"/>
      <c r="LG194" s="26"/>
      <c r="LH194" s="26"/>
      <c r="LI194" s="26"/>
      <c r="LJ194" s="26"/>
      <c r="LK194" s="26"/>
      <c r="LL194" s="26"/>
      <c r="LM194" s="26"/>
      <c r="LN194" s="26"/>
      <c r="LO194" s="26"/>
      <c r="LP194" s="26"/>
      <c r="LQ194" s="26"/>
      <c r="LR194" s="26"/>
      <c r="LS194" s="26"/>
      <c r="LT194" s="26"/>
      <c r="LU194" s="26"/>
      <c r="LV194" s="26"/>
      <c r="LW194" s="26"/>
      <c r="LX194" s="26"/>
      <c r="LY194" s="26"/>
      <c r="LZ194" s="26"/>
      <c r="MA194" s="26"/>
      <c r="MB194" s="26"/>
      <c r="MC194" s="26"/>
      <c r="MD194" s="26"/>
    </row>
    <row r="195" spans="1:342" x14ac:dyDescent="0.25">
      <c r="A195" s="15"/>
      <c r="B195" s="19"/>
      <c r="C195" s="89"/>
      <c r="D195" s="90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  <c r="IL195" s="26"/>
      <c r="IM195" s="26"/>
      <c r="IN195" s="26"/>
      <c r="IO195" s="26"/>
      <c r="IP195" s="26"/>
      <c r="IQ195" s="26"/>
      <c r="IR195" s="26"/>
      <c r="IS195" s="26"/>
      <c r="IT195" s="26"/>
      <c r="IU195" s="26"/>
      <c r="IV195" s="26"/>
      <c r="IW195" s="26"/>
      <c r="IX195" s="26"/>
      <c r="IY195" s="26"/>
      <c r="IZ195" s="26"/>
      <c r="JA195" s="26"/>
      <c r="JB195" s="26"/>
      <c r="JC195" s="26"/>
      <c r="JD195" s="26"/>
      <c r="JE195" s="26"/>
      <c r="JF195" s="26"/>
      <c r="JG195" s="26"/>
      <c r="JH195" s="26"/>
      <c r="JI195" s="26"/>
      <c r="JJ195" s="26"/>
      <c r="JK195" s="26"/>
      <c r="JL195" s="26"/>
      <c r="JM195" s="26"/>
      <c r="JN195" s="26"/>
      <c r="JO195" s="26"/>
      <c r="JP195" s="26"/>
      <c r="JQ195" s="26"/>
      <c r="JR195" s="26"/>
      <c r="JS195" s="26"/>
      <c r="JT195" s="26"/>
      <c r="JU195" s="26"/>
      <c r="JV195" s="26"/>
      <c r="JW195" s="26"/>
      <c r="JX195" s="26"/>
      <c r="JY195" s="26"/>
      <c r="JZ195" s="26"/>
      <c r="KA195" s="26"/>
      <c r="KB195" s="26"/>
      <c r="KC195" s="26"/>
      <c r="KD195" s="26"/>
      <c r="KE195" s="26"/>
      <c r="KF195" s="26"/>
      <c r="KG195" s="26"/>
      <c r="KH195" s="26"/>
      <c r="KI195" s="26"/>
      <c r="KJ195" s="26"/>
      <c r="KK195" s="26"/>
      <c r="KL195" s="26"/>
      <c r="KM195" s="26"/>
      <c r="KN195" s="26"/>
      <c r="KO195" s="26"/>
      <c r="KP195" s="26"/>
      <c r="KQ195" s="26"/>
      <c r="KR195" s="26"/>
      <c r="KS195" s="26"/>
      <c r="KT195" s="26"/>
      <c r="KU195" s="26"/>
      <c r="KV195" s="26"/>
      <c r="KW195" s="26"/>
      <c r="KX195" s="26"/>
      <c r="KY195" s="26"/>
      <c r="KZ195" s="26"/>
      <c r="LA195" s="26"/>
      <c r="LB195" s="26"/>
      <c r="LC195" s="26"/>
      <c r="LD195" s="26"/>
      <c r="LE195" s="26"/>
      <c r="LF195" s="26"/>
      <c r="LG195" s="26"/>
      <c r="LH195" s="26"/>
      <c r="LI195" s="26"/>
      <c r="LJ195" s="26"/>
      <c r="LK195" s="26"/>
      <c r="LL195" s="26"/>
      <c r="LM195" s="26"/>
      <c r="LN195" s="26"/>
      <c r="LO195" s="26"/>
      <c r="LP195" s="26"/>
      <c r="LQ195" s="26"/>
      <c r="LR195" s="26"/>
      <c r="LS195" s="26"/>
      <c r="LT195" s="26"/>
      <c r="LU195" s="26"/>
      <c r="LV195" s="26"/>
      <c r="LW195" s="26"/>
      <c r="LX195" s="26"/>
      <c r="LY195" s="26"/>
      <c r="LZ195" s="26"/>
      <c r="MA195" s="26"/>
      <c r="MB195" s="26"/>
      <c r="MC195" s="26"/>
      <c r="MD195" s="26"/>
    </row>
    <row r="196" spans="1:342" x14ac:dyDescent="0.25">
      <c r="A196" s="15"/>
      <c r="B196" s="19" t="s">
        <v>2</v>
      </c>
      <c r="C196" s="89"/>
      <c r="D196" s="90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  <c r="IL196" s="26"/>
      <c r="IM196" s="26"/>
      <c r="IN196" s="26"/>
      <c r="IO196" s="26"/>
      <c r="IP196" s="26"/>
      <c r="IQ196" s="26"/>
      <c r="IR196" s="26"/>
      <c r="IS196" s="26"/>
      <c r="IT196" s="26"/>
      <c r="IU196" s="26"/>
      <c r="IV196" s="26"/>
      <c r="IW196" s="26"/>
      <c r="IX196" s="26"/>
      <c r="IY196" s="26"/>
      <c r="IZ196" s="26"/>
      <c r="JA196" s="26"/>
      <c r="JB196" s="26"/>
      <c r="JC196" s="26"/>
      <c r="JD196" s="26"/>
      <c r="JE196" s="26"/>
      <c r="JF196" s="26"/>
      <c r="JG196" s="26"/>
      <c r="JH196" s="26"/>
      <c r="JI196" s="26"/>
      <c r="JJ196" s="26"/>
      <c r="JK196" s="26"/>
      <c r="JL196" s="26"/>
      <c r="JM196" s="26"/>
      <c r="JN196" s="26"/>
      <c r="JO196" s="26"/>
      <c r="JP196" s="26"/>
      <c r="JQ196" s="26"/>
      <c r="JR196" s="26"/>
      <c r="JS196" s="26"/>
      <c r="JT196" s="26"/>
      <c r="JU196" s="26"/>
      <c r="JV196" s="26"/>
      <c r="JW196" s="26"/>
      <c r="JX196" s="26"/>
      <c r="JY196" s="26"/>
      <c r="JZ196" s="26"/>
      <c r="KA196" s="26"/>
      <c r="KB196" s="26"/>
      <c r="KC196" s="26"/>
      <c r="KD196" s="26"/>
      <c r="KE196" s="26"/>
      <c r="KF196" s="26"/>
      <c r="KG196" s="26"/>
      <c r="KH196" s="26"/>
      <c r="KI196" s="26"/>
      <c r="KJ196" s="26"/>
      <c r="KK196" s="26"/>
      <c r="KL196" s="26"/>
      <c r="KM196" s="26"/>
      <c r="KN196" s="26"/>
      <c r="KO196" s="26"/>
      <c r="KP196" s="26"/>
      <c r="KQ196" s="26"/>
      <c r="KR196" s="26"/>
      <c r="KS196" s="26"/>
      <c r="KT196" s="26"/>
      <c r="KU196" s="26"/>
      <c r="KV196" s="26"/>
      <c r="KW196" s="26"/>
      <c r="KX196" s="26"/>
      <c r="KY196" s="26"/>
      <c r="KZ196" s="26"/>
      <c r="LA196" s="26"/>
      <c r="LB196" s="26"/>
      <c r="LC196" s="26"/>
      <c r="LD196" s="26"/>
      <c r="LE196" s="26"/>
      <c r="LF196" s="26"/>
      <c r="LG196" s="26"/>
      <c r="LH196" s="26"/>
      <c r="LI196" s="26"/>
      <c r="LJ196" s="26"/>
      <c r="LK196" s="26"/>
      <c r="LL196" s="26"/>
      <c r="LM196" s="26"/>
      <c r="LN196" s="26"/>
      <c r="LO196" s="26"/>
      <c r="LP196" s="26"/>
      <c r="LQ196" s="26"/>
      <c r="LR196" s="26"/>
      <c r="LS196" s="26"/>
      <c r="LT196" s="26"/>
      <c r="LU196" s="26"/>
      <c r="LV196" s="26"/>
      <c r="LW196" s="26"/>
      <c r="LX196" s="26"/>
      <c r="LY196" s="26"/>
      <c r="LZ196" s="26"/>
      <c r="MA196" s="26"/>
      <c r="MB196" s="26"/>
      <c r="MC196" s="26"/>
      <c r="MD196" s="26"/>
    </row>
    <row r="197" spans="1:342" x14ac:dyDescent="0.25">
      <c r="A197" s="15"/>
      <c r="B197" s="19"/>
      <c r="C197" s="89"/>
      <c r="D197" s="90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  <c r="IL197" s="26"/>
      <c r="IM197" s="26"/>
      <c r="IN197" s="26"/>
      <c r="IO197" s="26"/>
      <c r="IP197" s="26"/>
      <c r="IQ197" s="26"/>
      <c r="IR197" s="26"/>
      <c r="IS197" s="26"/>
      <c r="IT197" s="26"/>
      <c r="IU197" s="26"/>
      <c r="IV197" s="26"/>
      <c r="IW197" s="26"/>
      <c r="IX197" s="26"/>
      <c r="IY197" s="26"/>
      <c r="IZ197" s="26"/>
      <c r="JA197" s="26"/>
      <c r="JB197" s="26"/>
      <c r="JC197" s="26"/>
      <c r="JD197" s="26"/>
      <c r="JE197" s="26"/>
      <c r="JF197" s="26"/>
      <c r="JG197" s="26"/>
      <c r="JH197" s="26"/>
      <c r="JI197" s="26"/>
      <c r="JJ197" s="26"/>
      <c r="JK197" s="26"/>
      <c r="JL197" s="26"/>
      <c r="JM197" s="26"/>
      <c r="JN197" s="26"/>
      <c r="JO197" s="26"/>
      <c r="JP197" s="26"/>
      <c r="JQ197" s="26"/>
      <c r="JR197" s="26"/>
      <c r="JS197" s="26"/>
      <c r="JT197" s="26"/>
      <c r="JU197" s="26"/>
      <c r="JV197" s="26"/>
      <c r="JW197" s="26"/>
      <c r="JX197" s="26"/>
      <c r="JY197" s="26"/>
      <c r="JZ197" s="26"/>
      <c r="KA197" s="26"/>
      <c r="KB197" s="26"/>
      <c r="KC197" s="26"/>
      <c r="KD197" s="26"/>
      <c r="KE197" s="26"/>
      <c r="KF197" s="26"/>
      <c r="KG197" s="26"/>
      <c r="KH197" s="26"/>
      <c r="KI197" s="26"/>
      <c r="KJ197" s="26"/>
      <c r="KK197" s="26"/>
      <c r="KL197" s="26"/>
      <c r="KM197" s="26"/>
      <c r="KN197" s="26"/>
      <c r="KO197" s="26"/>
      <c r="KP197" s="26"/>
      <c r="KQ197" s="26"/>
      <c r="KR197" s="26"/>
      <c r="KS197" s="26"/>
      <c r="KT197" s="26"/>
      <c r="KU197" s="26"/>
      <c r="KV197" s="26"/>
      <c r="KW197" s="26"/>
      <c r="KX197" s="26"/>
      <c r="KY197" s="26"/>
      <c r="KZ197" s="26"/>
      <c r="LA197" s="26"/>
      <c r="LB197" s="26"/>
      <c r="LC197" s="26"/>
      <c r="LD197" s="26"/>
      <c r="LE197" s="26"/>
      <c r="LF197" s="26"/>
      <c r="LG197" s="26"/>
      <c r="LH197" s="26"/>
      <c r="LI197" s="26"/>
      <c r="LJ197" s="26"/>
      <c r="LK197" s="26"/>
      <c r="LL197" s="26"/>
      <c r="LM197" s="26"/>
      <c r="LN197" s="26"/>
      <c r="LO197" s="26"/>
      <c r="LP197" s="26"/>
      <c r="LQ197" s="26"/>
      <c r="LR197" s="26"/>
      <c r="LS197" s="26"/>
      <c r="LT197" s="26"/>
      <c r="LU197" s="26"/>
      <c r="LV197" s="26"/>
      <c r="LW197" s="26"/>
      <c r="LX197" s="26"/>
      <c r="LY197" s="26"/>
      <c r="LZ197" s="26"/>
      <c r="MA197" s="26"/>
      <c r="MB197" s="26"/>
      <c r="MC197" s="26"/>
      <c r="MD197" s="26"/>
    </row>
    <row r="198" spans="1:342" x14ac:dyDescent="0.25">
      <c r="A198" s="15"/>
      <c r="B198" s="19" t="s">
        <v>3</v>
      </c>
      <c r="C198" s="89"/>
      <c r="D198" s="90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  <c r="IL198" s="26"/>
      <c r="IM198" s="26"/>
      <c r="IN198" s="26"/>
      <c r="IO198" s="26"/>
      <c r="IP198" s="26"/>
      <c r="IQ198" s="26"/>
      <c r="IR198" s="26"/>
      <c r="IS198" s="26"/>
      <c r="IT198" s="26"/>
      <c r="IU198" s="26"/>
      <c r="IV198" s="26"/>
      <c r="IW198" s="26"/>
      <c r="IX198" s="26"/>
      <c r="IY198" s="26"/>
      <c r="IZ198" s="26"/>
      <c r="JA198" s="26"/>
      <c r="JB198" s="26"/>
      <c r="JC198" s="26"/>
      <c r="JD198" s="26"/>
      <c r="JE198" s="26"/>
      <c r="JF198" s="26"/>
      <c r="JG198" s="26"/>
      <c r="JH198" s="26"/>
      <c r="JI198" s="26"/>
      <c r="JJ198" s="26"/>
      <c r="JK198" s="26"/>
      <c r="JL198" s="26"/>
      <c r="JM198" s="26"/>
      <c r="JN198" s="26"/>
      <c r="JO198" s="26"/>
      <c r="JP198" s="26"/>
      <c r="JQ198" s="26"/>
      <c r="JR198" s="26"/>
      <c r="JS198" s="26"/>
      <c r="JT198" s="26"/>
      <c r="JU198" s="26"/>
      <c r="JV198" s="26"/>
      <c r="JW198" s="26"/>
      <c r="JX198" s="26"/>
      <c r="JY198" s="26"/>
      <c r="JZ198" s="26"/>
      <c r="KA198" s="26"/>
      <c r="KB198" s="26"/>
      <c r="KC198" s="26"/>
      <c r="KD198" s="26"/>
      <c r="KE198" s="26"/>
      <c r="KF198" s="26"/>
      <c r="KG198" s="26"/>
      <c r="KH198" s="26"/>
      <c r="KI198" s="26"/>
      <c r="KJ198" s="26"/>
      <c r="KK198" s="26"/>
      <c r="KL198" s="26"/>
      <c r="KM198" s="26"/>
      <c r="KN198" s="26"/>
      <c r="KO198" s="26"/>
      <c r="KP198" s="26"/>
      <c r="KQ198" s="26"/>
      <c r="KR198" s="26"/>
      <c r="KS198" s="26"/>
      <c r="KT198" s="26"/>
      <c r="KU198" s="26"/>
      <c r="KV198" s="26"/>
      <c r="KW198" s="26"/>
      <c r="KX198" s="26"/>
      <c r="KY198" s="26"/>
      <c r="KZ198" s="26"/>
      <c r="LA198" s="26"/>
      <c r="LB198" s="26"/>
      <c r="LC198" s="26"/>
      <c r="LD198" s="26"/>
      <c r="LE198" s="26"/>
      <c r="LF198" s="26"/>
      <c r="LG198" s="26"/>
      <c r="LH198" s="26"/>
      <c r="LI198" s="26"/>
      <c r="LJ198" s="26"/>
      <c r="LK198" s="26"/>
      <c r="LL198" s="26"/>
      <c r="LM198" s="26"/>
      <c r="LN198" s="26"/>
      <c r="LO198" s="26"/>
      <c r="LP198" s="26"/>
      <c r="LQ198" s="26"/>
      <c r="LR198" s="26"/>
      <c r="LS198" s="26"/>
      <c r="LT198" s="26"/>
      <c r="LU198" s="26"/>
      <c r="LV198" s="26"/>
      <c r="LW198" s="26"/>
      <c r="LX198" s="26"/>
      <c r="LY198" s="26"/>
      <c r="LZ198" s="26"/>
      <c r="MA198" s="26"/>
      <c r="MB198" s="26"/>
      <c r="MC198" s="26"/>
      <c r="MD198" s="26"/>
    </row>
    <row r="199" spans="1:342" x14ac:dyDescent="0.25">
      <c r="A199" s="15"/>
      <c r="B199" s="19"/>
      <c r="C199" s="89"/>
      <c r="D199" s="90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  <c r="IL199" s="26"/>
      <c r="IM199" s="26"/>
      <c r="IN199" s="26"/>
      <c r="IO199" s="26"/>
      <c r="IP199" s="26"/>
      <c r="IQ199" s="26"/>
      <c r="IR199" s="26"/>
      <c r="IS199" s="26"/>
      <c r="IT199" s="26"/>
      <c r="IU199" s="26"/>
      <c r="IV199" s="26"/>
      <c r="IW199" s="26"/>
      <c r="IX199" s="26"/>
      <c r="IY199" s="26"/>
      <c r="IZ199" s="26"/>
      <c r="JA199" s="26"/>
      <c r="JB199" s="26"/>
      <c r="JC199" s="26"/>
      <c r="JD199" s="26"/>
      <c r="JE199" s="26"/>
      <c r="JF199" s="26"/>
      <c r="JG199" s="26"/>
      <c r="JH199" s="26"/>
      <c r="JI199" s="26"/>
      <c r="JJ199" s="26"/>
      <c r="JK199" s="26"/>
      <c r="JL199" s="26"/>
      <c r="JM199" s="26"/>
      <c r="JN199" s="26"/>
      <c r="JO199" s="26"/>
      <c r="JP199" s="26"/>
      <c r="JQ199" s="26"/>
      <c r="JR199" s="26"/>
      <c r="JS199" s="26"/>
      <c r="JT199" s="26"/>
      <c r="JU199" s="26"/>
      <c r="JV199" s="26"/>
      <c r="JW199" s="26"/>
      <c r="JX199" s="26"/>
      <c r="JY199" s="26"/>
      <c r="JZ199" s="26"/>
      <c r="KA199" s="26"/>
      <c r="KB199" s="26"/>
      <c r="KC199" s="26"/>
      <c r="KD199" s="26"/>
      <c r="KE199" s="26"/>
      <c r="KF199" s="26"/>
      <c r="KG199" s="26"/>
      <c r="KH199" s="26"/>
      <c r="KI199" s="26"/>
      <c r="KJ199" s="26"/>
      <c r="KK199" s="26"/>
      <c r="KL199" s="26"/>
      <c r="KM199" s="26"/>
      <c r="KN199" s="26"/>
      <c r="KO199" s="26"/>
      <c r="KP199" s="26"/>
      <c r="KQ199" s="26"/>
      <c r="KR199" s="26"/>
      <c r="KS199" s="26"/>
      <c r="KT199" s="26"/>
      <c r="KU199" s="26"/>
      <c r="KV199" s="26"/>
      <c r="KW199" s="26"/>
      <c r="KX199" s="26"/>
      <c r="KY199" s="26"/>
      <c r="KZ199" s="26"/>
      <c r="LA199" s="26"/>
      <c r="LB199" s="26"/>
      <c r="LC199" s="26"/>
      <c r="LD199" s="26"/>
      <c r="LE199" s="26"/>
      <c r="LF199" s="26"/>
      <c r="LG199" s="26"/>
      <c r="LH199" s="26"/>
      <c r="LI199" s="26"/>
      <c r="LJ199" s="26"/>
      <c r="LK199" s="26"/>
      <c r="LL199" s="26"/>
      <c r="LM199" s="26"/>
      <c r="LN199" s="26"/>
      <c r="LO199" s="26"/>
      <c r="LP199" s="26"/>
      <c r="LQ199" s="26"/>
      <c r="LR199" s="26"/>
      <c r="LS199" s="26"/>
      <c r="LT199" s="26"/>
      <c r="LU199" s="26"/>
      <c r="LV199" s="26"/>
      <c r="LW199" s="26"/>
      <c r="LX199" s="26"/>
      <c r="LY199" s="26"/>
      <c r="LZ199" s="26"/>
      <c r="MA199" s="26"/>
      <c r="MB199" s="26"/>
      <c r="MC199" s="26"/>
      <c r="MD199" s="26"/>
    </row>
    <row r="200" spans="1:342" x14ac:dyDescent="0.25">
      <c r="A200" s="15"/>
      <c r="B200" s="19" t="s">
        <v>4</v>
      </c>
      <c r="C200" s="89"/>
      <c r="D200" s="90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  <c r="IL200" s="26"/>
      <c r="IM200" s="26"/>
      <c r="IN200" s="26"/>
      <c r="IO200" s="26"/>
      <c r="IP200" s="26"/>
      <c r="IQ200" s="26"/>
      <c r="IR200" s="26"/>
      <c r="IS200" s="26"/>
      <c r="IT200" s="26"/>
      <c r="IU200" s="26"/>
      <c r="IV200" s="26"/>
      <c r="IW200" s="26"/>
      <c r="IX200" s="26"/>
      <c r="IY200" s="26"/>
      <c r="IZ200" s="26"/>
      <c r="JA200" s="26"/>
      <c r="JB200" s="26"/>
      <c r="JC200" s="26"/>
      <c r="JD200" s="26"/>
      <c r="JE200" s="26"/>
      <c r="JF200" s="26"/>
      <c r="JG200" s="26"/>
      <c r="JH200" s="26"/>
      <c r="JI200" s="26"/>
      <c r="JJ200" s="26"/>
      <c r="JK200" s="26"/>
      <c r="JL200" s="26"/>
      <c r="JM200" s="26"/>
      <c r="JN200" s="26"/>
      <c r="JO200" s="26"/>
      <c r="JP200" s="26"/>
      <c r="JQ200" s="26"/>
      <c r="JR200" s="26"/>
      <c r="JS200" s="26"/>
      <c r="JT200" s="26"/>
      <c r="JU200" s="26"/>
      <c r="JV200" s="26"/>
      <c r="JW200" s="26"/>
      <c r="JX200" s="26"/>
      <c r="JY200" s="26"/>
      <c r="JZ200" s="26"/>
      <c r="KA200" s="26"/>
      <c r="KB200" s="26"/>
      <c r="KC200" s="26"/>
      <c r="KD200" s="26"/>
      <c r="KE200" s="26"/>
      <c r="KF200" s="26"/>
      <c r="KG200" s="26"/>
      <c r="KH200" s="26"/>
      <c r="KI200" s="26"/>
      <c r="KJ200" s="26"/>
      <c r="KK200" s="26"/>
      <c r="KL200" s="26"/>
      <c r="KM200" s="26"/>
      <c r="KN200" s="26"/>
      <c r="KO200" s="26"/>
      <c r="KP200" s="26"/>
      <c r="KQ200" s="26"/>
      <c r="KR200" s="26"/>
      <c r="KS200" s="26"/>
      <c r="KT200" s="26"/>
      <c r="KU200" s="26"/>
      <c r="KV200" s="26"/>
      <c r="KW200" s="26"/>
      <c r="KX200" s="26"/>
      <c r="KY200" s="26"/>
      <c r="KZ200" s="26"/>
      <c r="LA200" s="26"/>
      <c r="LB200" s="26"/>
      <c r="LC200" s="26"/>
      <c r="LD200" s="26"/>
      <c r="LE200" s="26"/>
      <c r="LF200" s="26"/>
      <c r="LG200" s="26"/>
      <c r="LH200" s="26"/>
      <c r="LI200" s="26"/>
      <c r="LJ200" s="26"/>
      <c r="LK200" s="26"/>
      <c r="LL200" s="26"/>
      <c r="LM200" s="26"/>
      <c r="LN200" s="26"/>
      <c r="LO200" s="26"/>
      <c r="LP200" s="26"/>
      <c r="LQ200" s="26"/>
      <c r="LR200" s="26"/>
      <c r="LS200" s="26"/>
      <c r="LT200" s="26"/>
      <c r="LU200" s="26"/>
      <c r="LV200" s="26"/>
      <c r="LW200" s="26"/>
      <c r="LX200" s="26"/>
      <c r="LY200" s="26"/>
      <c r="LZ200" s="26"/>
      <c r="MA200" s="26"/>
      <c r="MB200" s="26"/>
      <c r="MC200" s="26"/>
      <c r="MD200" s="26"/>
    </row>
    <row r="201" spans="1:342" x14ac:dyDescent="0.25">
      <c r="A201" s="15"/>
      <c r="B201" s="19"/>
      <c r="C201" s="89"/>
      <c r="D201" s="90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  <c r="IM201" s="26"/>
      <c r="IN201" s="26"/>
      <c r="IO201" s="26"/>
      <c r="IP201" s="26"/>
      <c r="IQ201" s="26"/>
      <c r="IR201" s="26"/>
      <c r="IS201" s="26"/>
      <c r="IT201" s="26"/>
      <c r="IU201" s="26"/>
      <c r="IV201" s="26"/>
      <c r="IW201" s="26"/>
      <c r="IX201" s="26"/>
      <c r="IY201" s="26"/>
      <c r="IZ201" s="26"/>
      <c r="JA201" s="26"/>
      <c r="JB201" s="26"/>
      <c r="JC201" s="26"/>
      <c r="JD201" s="26"/>
      <c r="JE201" s="26"/>
      <c r="JF201" s="26"/>
      <c r="JG201" s="26"/>
      <c r="JH201" s="26"/>
      <c r="JI201" s="26"/>
      <c r="JJ201" s="26"/>
      <c r="JK201" s="26"/>
      <c r="JL201" s="26"/>
      <c r="JM201" s="26"/>
      <c r="JN201" s="26"/>
      <c r="JO201" s="26"/>
      <c r="JP201" s="26"/>
      <c r="JQ201" s="26"/>
      <c r="JR201" s="26"/>
      <c r="JS201" s="26"/>
      <c r="JT201" s="26"/>
      <c r="JU201" s="26"/>
      <c r="JV201" s="26"/>
      <c r="JW201" s="26"/>
      <c r="JX201" s="26"/>
      <c r="JY201" s="26"/>
      <c r="JZ201" s="26"/>
      <c r="KA201" s="26"/>
      <c r="KB201" s="26"/>
      <c r="KC201" s="26"/>
      <c r="KD201" s="26"/>
      <c r="KE201" s="26"/>
      <c r="KF201" s="26"/>
      <c r="KG201" s="26"/>
      <c r="KH201" s="26"/>
      <c r="KI201" s="26"/>
      <c r="KJ201" s="26"/>
      <c r="KK201" s="26"/>
      <c r="KL201" s="26"/>
      <c r="KM201" s="26"/>
      <c r="KN201" s="26"/>
      <c r="KO201" s="26"/>
      <c r="KP201" s="26"/>
      <c r="KQ201" s="26"/>
      <c r="KR201" s="26"/>
      <c r="KS201" s="26"/>
      <c r="KT201" s="26"/>
      <c r="KU201" s="26"/>
      <c r="KV201" s="26"/>
      <c r="KW201" s="26"/>
      <c r="KX201" s="26"/>
      <c r="KY201" s="26"/>
      <c r="KZ201" s="26"/>
      <c r="LA201" s="26"/>
      <c r="LB201" s="26"/>
      <c r="LC201" s="26"/>
      <c r="LD201" s="26"/>
      <c r="LE201" s="26"/>
      <c r="LF201" s="26"/>
      <c r="LG201" s="26"/>
      <c r="LH201" s="26"/>
      <c r="LI201" s="26"/>
      <c r="LJ201" s="26"/>
      <c r="LK201" s="26"/>
      <c r="LL201" s="26"/>
      <c r="LM201" s="26"/>
      <c r="LN201" s="26"/>
      <c r="LO201" s="26"/>
      <c r="LP201" s="26"/>
      <c r="LQ201" s="26"/>
      <c r="LR201" s="26"/>
      <c r="LS201" s="26"/>
      <c r="LT201" s="26"/>
      <c r="LU201" s="26"/>
      <c r="LV201" s="26"/>
      <c r="LW201" s="26"/>
      <c r="LX201" s="26"/>
      <c r="LY201" s="26"/>
      <c r="LZ201" s="26"/>
      <c r="MA201" s="26"/>
      <c r="MB201" s="26"/>
      <c r="MC201" s="26"/>
      <c r="MD201" s="26"/>
    </row>
    <row r="202" spans="1:342" x14ac:dyDescent="0.25">
      <c r="A202" s="15"/>
      <c r="B202" s="19" t="s">
        <v>5</v>
      </c>
      <c r="C202" s="89"/>
      <c r="D202" s="90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  <c r="IM202" s="26"/>
      <c r="IN202" s="26"/>
      <c r="IO202" s="26"/>
      <c r="IP202" s="26"/>
      <c r="IQ202" s="26"/>
      <c r="IR202" s="26"/>
      <c r="IS202" s="26"/>
      <c r="IT202" s="26"/>
      <c r="IU202" s="26"/>
      <c r="IV202" s="26"/>
      <c r="IW202" s="26"/>
      <c r="IX202" s="26"/>
      <c r="IY202" s="26"/>
      <c r="IZ202" s="26"/>
      <c r="JA202" s="26"/>
      <c r="JB202" s="26"/>
      <c r="JC202" s="26"/>
      <c r="JD202" s="26"/>
      <c r="JE202" s="26"/>
      <c r="JF202" s="26"/>
      <c r="JG202" s="26"/>
      <c r="JH202" s="26"/>
      <c r="JI202" s="26"/>
      <c r="JJ202" s="26"/>
      <c r="JK202" s="26"/>
      <c r="JL202" s="26"/>
      <c r="JM202" s="26"/>
      <c r="JN202" s="26"/>
      <c r="JO202" s="26"/>
      <c r="JP202" s="26"/>
      <c r="JQ202" s="26"/>
      <c r="JR202" s="26"/>
      <c r="JS202" s="26"/>
      <c r="JT202" s="26"/>
      <c r="JU202" s="26"/>
      <c r="JV202" s="26"/>
      <c r="JW202" s="26"/>
      <c r="JX202" s="26"/>
      <c r="JY202" s="26"/>
      <c r="JZ202" s="26"/>
      <c r="KA202" s="26"/>
      <c r="KB202" s="26"/>
      <c r="KC202" s="26"/>
      <c r="KD202" s="26"/>
      <c r="KE202" s="26"/>
      <c r="KF202" s="26"/>
      <c r="KG202" s="26"/>
      <c r="KH202" s="26"/>
      <c r="KI202" s="26"/>
      <c r="KJ202" s="26"/>
      <c r="KK202" s="26"/>
      <c r="KL202" s="26"/>
      <c r="KM202" s="26"/>
      <c r="KN202" s="26"/>
      <c r="KO202" s="26"/>
      <c r="KP202" s="26"/>
      <c r="KQ202" s="26"/>
      <c r="KR202" s="26"/>
      <c r="KS202" s="26"/>
      <c r="KT202" s="26"/>
      <c r="KU202" s="26"/>
      <c r="KV202" s="26"/>
      <c r="KW202" s="26"/>
      <c r="KX202" s="26"/>
      <c r="KY202" s="26"/>
      <c r="KZ202" s="26"/>
      <c r="LA202" s="26"/>
      <c r="LB202" s="26"/>
      <c r="LC202" s="26"/>
      <c r="LD202" s="26"/>
      <c r="LE202" s="26"/>
      <c r="LF202" s="26"/>
      <c r="LG202" s="26"/>
      <c r="LH202" s="26"/>
      <c r="LI202" s="26"/>
      <c r="LJ202" s="26"/>
      <c r="LK202" s="26"/>
      <c r="LL202" s="26"/>
      <c r="LM202" s="26"/>
      <c r="LN202" s="26"/>
      <c r="LO202" s="26"/>
      <c r="LP202" s="26"/>
      <c r="LQ202" s="26"/>
      <c r="LR202" s="26"/>
      <c r="LS202" s="26"/>
      <c r="LT202" s="26"/>
      <c r="LU202" s="26"/>
      <c r="LV202" s="26"/>
      <c r="LW202" s="26"/>
      <c r="LX202" s="26"/>
      <c r="LY202" s="26"/>
      <c r="LZ202" s="26"/>
      <c r="MA202" s="26"/>
      <c r="MB202" s="26"/>
      <c r="MC202" s="26"/>
      <c r="MD202" s="26"/>
    </row>
    <row r="203" spans="1:342" x14ac:dyDescent="0.25">
      <c r="A203" s="15"/>
      <c r="B203" s="19"/>
      <c r="C203" s="89"/>
      <c r="D203" s="90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  <c r="IL203" s="26"/>
      <c r="IM203" s="26"/>
      <c r="IN203" s="26"/>
      <c r="IO203" s="26"/>
      <c r="IP203" s="26"/>
      <c r="IQ203" s="26"/>
      <c r="IR203" s="26"/>
      <c r="IS203" s="26"/>
      <c r="IT203" s="26"/>
      <c r="IU203" s="26"/>
      <c r="IV203" s="26"/>
      <c r="IW203" s="26"/>
      <c r="IX203" s="26"/>
      <c r="IY203" s="26"/>
      <c r="IZ203" s="26"/>
      <c r="JA203" s="26"/>
      <c r="JB203" s="26"/>
      <c r="JC203" s="26"/>
      <c r="JD203" s="26"/>
      <c r="JE203" s="26"/>
      <c r="JF203" s="26"/>
      <c r="JG203" s="26"/>
      <c r="JH203" s="26"/>
      <c r="JI203" s="26"/>
      <c r="JJ203" s="26"/>
      <c r="JK203" s="26"/>
      <c r="JL203" s="26"/>
      <c r="JM203" s="26"/>
      <c r="JN203" s="26"/>
      <c r="JO203" s="26"/>
      <c r="JP203" s="26"/>
      <c r="JQ203" s="26"/>
      <c r="JR203" s="26"/>
      <c r="JS203" s="26"/>
      <c r="JT203" s="26"/>
      <c r="JU203" s="26"/>
      <c r="JV203" s="26"/>
      <c r="JW203" s="26"/>
      <c r="JX203" s="26"/>
      <c r="JY203" s="26"/>
      <c r="JZ203" s="26"/>
      <c r="KA203" s="26"/>
      <c r="KB203" s="26"/>
      <c r="KC203" s="26"/>
      <c r="KD203" s="26"/>
      <c r="KE203" s="26"/>
      <c r="KF203" s="26"/>
      <c r="KG203" s="26"/>
      <c r="KH203" s="26"/>
      <c r="KI203" s="26"/>
      <c r="KJ203" s="26"/>
      <c r="KK203" s="26"/>
      <c r="KL203" s="26"/>
      <c r="KM203" s="26"/>
      <c r="KN203" s="26"/>
      <c r="KO203" s="26"/>
      <c r="KP203" s="26"/>
      <c r="KQ203" s="26"/>
      <c r="KR203" s="26"/>
      <c r="KS203" s="26"/>
      <c r="KT203" s="26"/>
      <c r="KU203" s="26"/>
      <c r="KV203" s="26"/>
      <c r="KW203" s="26"/>
      <c r="KX203" s="26"/>
      <c r="KY203" s="26"/>
      <c r="KZ203" s="26"/>
      <c r="LA203" s="26"/>
      <c r="LB203" s="26"/>
      <c r="LC203" s="26"/>
      <c r="LD203" s="26"/>
      <c r="LE203" s="26"/>
      <c r="LF203" s="26"/>
      <c r="LG203" s="26"/>
      <c r="LH203" s="26"/>
      <c r="LI203" s="26"/>
      <c r="LJ203" s="26"/>
      <c r="LK203" s="26"/>
      <c r="LL203" s="26"/>
      <c r="LM203" s="26"/>
      <c r="LN203" s="26"/>
      <c r="LO203" s="26"/>
      <c r="LP203" s="26"/>
      <c r="LQ203" s="26"/>
      <c r="LR203" s="26"/>
      <c r="LS203" s="26"/>
      <c r="LT203" s="26"/>
      <c r="LU203" s="26"/>
      <c r="LV203" s="26"/>
      <c r="LW203" s="26"/>
      <c r="LX203" s="26"/>
      <c r="LY203" s="26"/>
      <c r="LZ203" s="26"/>
      <c r="MA203" s="26"/>
      <c r="MB203" s="26"/>
      <c r="MC203" s="26"/>
      <c r="MD203" s="26"/>
    </row>
    <row r="204" spans="1:342" x14ac:dyDescent="0.25">
      <c r="A204" s="15"/>
      <c r="B204" s="19" t="s">
        <v>6</v>
      </c>
      <c r="C204" s="89"/>
      <c r="D204" s="90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  <c r="IL204" s="26"/>
      <c r="IM204" s="26"/>
      <c r="IN204" s="26"/>
      <c r="IO204" s="26"/>
      <c r="IP204" s="26"/>
      <c r="IQ204" s="26"/>
      <c r="IR204" s="26"/>
      <c r="IS204" s="26"/>
      <c r="IT204" s="26"/>
      <c r="IU204" s="26"/>
      <c r="IV204" s="26"/>
      <c r="IW204" s="26"/>
      <c r="IX204" s="26"/>
      <c r="IY204" s="26"/>
      <c r="IZ204" s="26"/>
      <c r="JA204" s="26"/>
      <c r="JB204" s="26"/>
      <c r="JC204" s="26"/>
      <c r="JD204" s="26"/>
      <c r="JE204" s="26"/>
      <c r="JF204" s="26"/>
      <c r="JG204" s="26"/>
      <c r="JH204" s="26"/>
      <c r="JI204" s="26"/>
      <c r="JJ204" s="26"/>
      <c r="JK204" s="26"/>
      <c r="JL204" s="26"/>
      <c r="JM204" s="26"/>
      <c r="JN204" s="26"/>
      <c r="JO204" s="26"/>
      <c r="JP204" s="26"/>
      <c r="JQ204" s="26"/>
      <c r="JR204" s="26"/>
      <c r="JS204" s="26"/>
      <c r="JT204" s="26"/>
      <c r="JU204" s="26"/>
      <c r="JV204" s="26"/>
      <c r="JW204" s="26"/>
      <c r="JX204" s="26"/>
      <c r="JY204" s="26"/>
      <c r="JZ204" s="26"/>
      <c r="KA204" s="26"/>
      <c r="KB204" s="26"/>
      <c r="KC204" s="26"/>
      <c r="KD204" s="26"/>
      <c r="KE204" s="26"/>
      <c r="KF204" s="26"/>
      <c r="KG204" s="26"/>
      <c r="KH204" s="26"/>
      <c r="KI204" s="26"/>
      <c r="KJ204" s="26"/>
      <c r="KK204" s="26"/>
      <c r="KL204" s="26"/>
      <c r="KM204" s="26"/>
      <c r="KN204" s="26"/>
      <c r="KO204" s="26"/>
      <c r="KP204" s="26"/>
      <c r="KQ204" s="26"/>
      <c r="KR204" s="26"/>
      <c r="KS204" s="26"/>
      <c r="KT204" s="26"/>
      <c r="KU204" s="26"/>
      <c r="KV204" s="26"/>
      <c r="KW204" s="26"/>
      <c r="KX204" s="26"/>
      <c r="KY204" s="26"/>
      <c r="KZ204" s="26"/>
      <c r="LA204" s="26"/>
      <c r="LB204" s="26"/>
      <c r="LC204" s="26"/>
      <c r="LD204" s="26"/>
      <c r="LE204" s="26"/>
      <c r="LF204" s="26"/>
      <c r="LG204" s="26"/>
      <c r="LH204" s="26"/>
      <c r="LI204" s="26"/>
      <c r="LJ204" s="26"/>
      <c r="LK204" s="26"/>
      <c r="LL204" s="26"/>
      <c r="LM204" s="26"/>
      <c r="LN204" s="26"/>
      <c r="LO204" s="26"/>
      <c r="LP204" s="26"/>
      <c r="LQ204" s="26"/>
      <c r="LR204" s="26"/>
      <c r="LS204" s="26"/>
      <c r="LT204" s="26"/>
      <c r="LU204" s="26"/>
      <c r="LV204" s="26"/>
      <c r="LW204" s="26"/>
      <c r="LX204" s="26"/>
      <c r="LY204" s="26"/>
      <c r="LZ204" s="26"/>
      <c r="MA204" s="26"/>
      <c r="MB204" s="26"/>
      <c r="MC204" s="26"/>
      <c r="MD204" s="26"/>
    </row>
    <row r="205" spans="1:342" x14ac:dyDescent="0.25">
      <c r="A205" s="15"/>
      <c r="B205" s="19"/>
      <c r="C205" s="89"/>
      <c r="D205" s="90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  <c r="HW205" s="26"/>
      <c r="HX205" s="26"/>
      <c r="HY205" s="26"/>
      <c r="HZ205" s="26"/>
      <c r="IA205" s="26"/>
      <c r="IB205" s="26"/>
      <c r="IC205" s="26"/>
      <c r="ID205" s="26"/>
      <c r="IE205" s="26"/>
      <c r="IF205" s="26"/>
      <c r="IG205" s="26"/>
      <c r="IH205" s="26"/>
      <c r="II205" s="26"/>
      <c r="IJ205" s="26"/>
      <c r="IK205" s="26"/>
      <c r="IL205" s="26"/>
      <c r="IM205" s="26"/>
      <c r="IN205" s="26"/>
      <c r="IO205" s="26"/>
      <c r="IP205" s="26"/>
      <c r="IQ205" s="26"/>
      <c r="IR205" s="26"/>
      <c r="IS205" s="26"/>
      <c r="IT205" s="26"/>
      <c r="IU205" s="26"/>
      <c r="IV205" s="26"/>
      <c r="IW205" s="26"/>
      <c r="IX205" s="26"/>
      <c r="IY205" s="26"/>
      <c r="IZ205" s="26"/>
      <c r="JA205" s="26"/>
      <c r="JB205" s="26"/>
      <c r="JC205" s="26"/>
      <c r="JD205" s="26"/>
      <c r="JE205" s="26"/>
      <c r="JF205" s="26"/>
      <c r="JG205" s="26"/>
      <c r="JH205" s="26"/>
      <c r="JI205" s="26"/>
      <c r="JJ205" s="26"/>
      <c r="JK205" s="26"/>
      <c r="JL205" s="26"/>
      <c r="JM205" s="26"/>
      <c r="JN205" s="26"/>
      <c r="JO205" s="26"/>
      <c r="JP205" s="26"/>
      <c r="JQ205" s="26"/>
      <c r="JR205" s="26"/>
      <c r="JS205" s="26"/>
      <c r="JT205" s="26"/>
      <c r="JU205" s="26"/>
      <c r="JV205" s="26"/>
      <c r="JW205" s="26"/>
      <c r="JX205" s="26"/>
      <c r="JY205" s="26"/>
      <c r="JZ205" s="26"/>
      <c r="KA205" s="26"/>
      <c r="KB205" s="26"/>
      <c r="KC205" s="26"/>
      <c r="KD205" s="26"/>
      <c r="KE205" s="26"/>
      <c r="KF205" s="26"/>
      <c r="KG205" s="26"/>
      <c r="KH205" s="26"/>
      <c r="KI205" s="26"/>
      <c r="KJ205" s="26"/>
      <c r="KK205" s="26"/>
      <c r="KL205" s="26"/>
      <c r="KM205" s="26"/>
      <c r="KN205" s="26"/>
      <c r="KO205" s="26"/>
      <c r="KP205" s="26"/>
      <c r="KQ205" s="26"/>
      <c r="KR205" s="26"/>
      <c r="KS205" s="26"/>
      <c r="KT205" s="26"/>
      <c r="KU205" s="26"/>
      <c r="KV205" s="26"/>
      <c r="KW205" s="26"/>
      <c r="KX205" s="26"/>
      <c r="KY205" s="26"/>
      <c r="KZ205" s="26"/>
      <c r="LA205" s="26"/>
      <c r="LB205" s="26"/>
      <c r="LC205" s="26"/>
      <c r="LD205" s="26"/>
      <c r="LE205" s="26"/>
      <c r="LF205" s="26"/>
      <c r="LG205" s="26"/>
      <c r="LH205" s="26"/>
      <c r="LI205" s="26"/>
      <c r="LJ205" s="26"/>
      <c r="LK205" s="26"/>
      <c r="LL205" s="26"/>
      <c r="LM205" s="26"/>
      <c r="LN205" s="26"/>
      <c r="LO205" s="26"/>
      <c r="LP205" s="26"/>
      <c r="LQ205" s="26"/>
      <c r="LR205" s="26"/>
      <c r="LS205" s="26"/>
      <c r="LT205" s="26"/>
      <c r="LU205" s="26"/>
      <c r="LV205" s="26"/>
      <c r="LW205" s="26"/>
      <c r="LX205" s="26"/>
      <c r="LY205" s="26"/>
      <c r="LZ205" s="26"/>
      <c r="MA205" s="26"/>
      <c r="MB205" s="26"/>
      <c r="MC205" s="26"/>
      <c r="MD205" s="26"/>
    </row>
    <row r="206" spans="1:342" x14ac:dyDescent="0.25">
      <c r="A206" s="15"/>
      <c r="B206" s="19" t="s">
        <v>7</v>
      </c>
      <c r="C206" s="89"/>
      <c r="D206" s="90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  <c r="HW206" s="26"/>
      <c r="HX206" s="26"/>
      <c r="HY206" s="26"/>
      <c r="HZ206" s="26"/>
      <c r="IA206" s="26"/>
      <c r="IB206" s="26"/>
      <c r="IC206" s="26"/>
      <c r="ID206" s="26"/>
      <c r="IE206" s="26"/>
      <c r="IF206" s="26"/>
      <c r="IG206" s="26"/>
      <c r="IH206" s="26"/>
      <c r="II206" s="26"/>
      <c r="IJ206" s="26"/>
      <c r="IK206" s="26"/>
      <c r="IL206" s="26"/>
      <c r="IM206" s="26"/>
      <c r="IN206" s="26"/>
      <c r="IO206" s="26"/>
      <c r="IP206" s="26"/>
      <c r="IQ206" s="26"/>
      <c r="IR206" s="26"/>
      <c r="IS206" s="26"/>
      <c r="IT206" s="26"/>
      <c r="IU206" s="26"/>
      <c r="IV206" s="26"/>
      <c r="IW206" s="26"/>
      <c r="IX206" s="26"/>
      <c r="IY206" s="26"/>
      <c r="IZ206" s="26"/>
      <c r="JA206" s="26"/>
      <c r="JB206" s="26"/>
      <c r="JC206" s="26"/>
      <c r="JD206" s="26"/>
      <c r="JE206" s="26"/>
      <c r="JF206" s="26"/>
      <c r="JG206" s="26"/>
      <c r="JH206" s="26"/>
      <c r="JI206" s="26"/>
      <c r="JJ206" s="26"/>
      <c r="JK206" s="26"/>
      <c r="JL206" s="26"/>
      <c r="JM206" s="26"/>
      <c r="JN206" s="26"/>
      <c r="JO206" s="26"/>
      <c r="JP206" s="26"/>
      <c r="JQ206" s="26"/>
      <c r="JR206" s="26"/>
      <c r="JS206" s="26"/>
      <c r="JT206" s="26"/>
      <c r="JU206" s="26"/>
      <c r="JV206" s="26"/>
      <c r="JW206" s="26"/>
      <c r="JX206" s="26"/>
      <c r="JY206" s="26"/>
      <c r="JZ206" s="26"/>
      <c r="KA206" s="26"/>
      <c r="KB206" s="26"/>
      <c r="KC206" s="26"/>
      <c r="KD206" s="26"/>
      <c r="KE206" s="26"/>
      <c r="KF206" s="26"/>
      <c r="KG206" s="26"/>
      <c r="KH206" s="26"/>
      <c r="KI206" s="26"/>
      <c r="KJ206" s="26"/>
      <c r="KK206" s="26"/>
      <c r="KL206" s="26"/>
      <c r="KM206" s="26"/>
      <c r="KN206" s="26"/>
      <c r="KO206" s="26"/>
      <c r="KP206" s="26"/>
      <c r="KQ206" s="26"/>
      <c r="KR206" s="26"/>
      <c r="KS206" s="26"/>
      <c r="KT206" s="26"/>
      <c r="KU206" s="26"/>
      <c r="KV206" s="26"/>
      <c r="KW206" s="26"/>
      <c r="KX206" s="26"/>
      <c r="KY206" s="26"/>
      <c r="KZ206" s="26"/>
      <c r="LA206" s="26"/>
      <c r="LB206" s="26"/>
      <c r="LC206" s="26"/>
      <c r="LD206" s="26"/>
      <c r="LE206" s="26"/>
      <c r="LF206" s="26"/>
      <c r="LG206" s="26"/>
      <c r="LH206" s="26"/>
      <c r="LI206" s="26"/>
      <c r="LJ206" s="26"/>
      <c r="LK206" s="26"/>
      <c r="LL206" s="26"/>
      <c r="LM206" s="26"/>
      <c r="LN206" s="26"/>
      <c r="LO206" s="26"/>
      <c r="LP206" s="26"/>
      <c r="LQ206" s="26"/>
      <c r="LR206" s="26"/>
      <c r="LS206" s="26"/>
      <c r="LT206" s="26"/>
      <c r="LU206" s="26"/>
      <c r="LV206" s="26"/>
      <c r="LW206" s="26"/>
      <c r="LX206" s="26"/>
      <c r="LY206" s="26"/>
      <c r="LZ206" s="26"/>
      <c r="MA206" s="26"/>
      <c r="MB206" s="26"/>
      <c r="MC206" s="26"/>
      <c r="MD206" s="26"/>
    </row>
    <row r="207" spans="1:342" x14ac:dyDescent="0.25">
      <c r="A207" s="15"/>
      <c r="B207" s="19"/>
      <c r="C207" s="89"/>
      <c r="D207" s="90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  <c r="HW207" s="26"/>
      <c r="HX207" s="26"/>
      <c r="HY207" s="26"/>
      <c r="HZ207" s="26"/>
      <c r="IA207" s="26"/>
      <c r="IB207" s="26"/>
      <c r="IC207" s="26"/>
      <c r="ID207" s="26"/>
      <c r="IE207" s="26"/>
      <c r="IF207" s="26"/>
      <c r="IG207" s="26"/>
      <c r="IH207" s="26"/>
      <c r="II207" s="26"/>
      <c r="IJ207" s="26"/>
      <c r="IK207" s="26"/>
      <c r="IL207" s="26"/>
      <c r="IM207" s="26"/>
      <c r="IN207" s="26"/>
      <c r="IO207" s="26"/>
      <c r="IP207" s="26"/>
      <c r="IQ207" s="26"/>
      <c r="IR207" s="26"/>
      <c r="IS207" s="26"/>
      <c r="IT207" s="26"/>
      <c r="IU207" s="26"/>
      <c r="IV207" s="26"/>
      <c r="IW207" s="26"/>
      <c r="IX207" s="26"/>
      <c r="IY207" s="26"/>
      <c r="IZ207" s="26"/>
      <c r="JA207" s="26"/>
      <c r="JB207" s="26"/>
      <c r="JC207" s="26"/>
      <c r="JD207" s="26"/>
      <c r="JE207" s="26"/>
      <c r="JF207" s="26"/>
      <c r="JG207" s="26"/>
      <c r="JH207" s="26"/>
      <c r="JI207" s="26"/>
      <c r="JJ207" s="26"/>
      <c r="JK207" s="26"/>
      <c r="JL207" s="26"/>
      <c r="JM207" s="26"/>
      <c r="JN207" s="26"/>
      <c r="JO207" s="26"/>
      <c r="JP207" s="26"/>
      <c r="JQ207" s="26"/>
      <c r="JR207" s="26"/>
      <c r="JS207" s="26"/>
      <c r="JT207" s="26"/>
      <c r="JU207" s="26"/>
      <c r="JV207" s="26"/>
      <c r="JW207" s="26"/>
      <c r="JX207" s="26"/>
      <c r="JY207" s="26"/>
      <c r="JZ207" s="26"/>
      <c r="KA207" s="26"/>
      <c r="KB207" s="26"/>
      <c r="KC207" s="26"/>
      <c r="KD207" s="26"/>
      <c r="KE207" s="26"/>
      <c r="KF207" s="26"/>
      <c r="KG207" s="26"/>
      <c r="KH207" s="26"/>
      <c r="KI207" s="26"/>
      <c r="KJ207" s="26"/>
      <c r="KK207" s="26"/>
      <c r="KL207" s="26"/>
      <c r="KM207" s="26"/>
      <c r="KN207" s="26"/>
      <c r="KO207" s="26"/>
      <c r="KP207" s="26"/>
      <c r="KQ207" s="26"/>
      <c r="KR207" s="26"/>
      <c r="KS207" s="26"/>
      <c r="KT207" s="26"/>
      <c r="KU207" s="26"/>
      <c r="KV207" s="26"/>
      <c r="KW207" s="26"/>
      <c r="KX207" s="26"/>
      <c r="KY207" s="26"/>
      <c r="KZ207" s="26"/>
      <c r="LA207" s="26"/>
      <c r="LB207" s="26"/>
      <c r="LC207" s="26"/>
      <c r="LD207" s="26"/>
      <c r="LE207" s="26"/>
      <c r="LF207" s="26"/>
      <c r="LG207" s="26"/>
      <c r="LH207" s="26"/>
      <c r="LI207" s="26"/>
      <c r="LJ207" s="26"/>
      <c r="LK207" s="26"/>
      <c r="LL207" s="26"/>
      <c r="LM207" s="26"/>
      <c r="LN207" s="26"/>
      <c r="LO207" s="26"/>
      <c r="LP207" s="26"/>
      <c r="LQ207" s="26"/>
      <c r="LR207" s="26"/>
      <c r="LS207" s="26"/>
      <c r="LT207" s="26"/>
      <c r="LU207" s="26"/>
      <c r="LV207" s="26"/>
      <c r="LW207" s="26"/>
      <c r="LX207" s="26"/>
      <c r="LY207" s="26"/>
      <c r="LZ207" s="26"/>
      <c r="MA207" s="26"/>
      <c r="MB207" s="26"/>
      <c r="MC207" s="26"/>
      <c r="MD207" s="26"/>
    </row>
    <row r="208" spans="1:342" x14ac:dyDescent="0.25">
      <c r="A208" s="15"/>
      <c r="B208" s="19" t="s">
        <v>8</v>
      </c>
      <c r="C208" s="89"/>
      <c r="D208" s="90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  <c r="HW208" s="26"/>
      <c r="HX208" s="26"/>
      <c r="HY208" s="26"/>
      <c r="HZ208" s="26"/>
      <c r="IA208" s="26"/>
      <c r="IB208" s="26"/>
      <c r="IC208" s="26"/>
      <c r="ID208" s="26"/>
      <c r="IE208" s="26"/>
      <c r="IF208" s="26"/>
      <c r="IG208" s="26"/>
      <c r="IH208" s="26"/>
      <c r="II208" s="26"/>
      <c r="IJ208" s="26"/>
      <c r="IK208" s="26"/>
      <c r="IL208" s="26"/>
      <c r="IM208" s="26"/>
      <c r="IN208" s="26"/>
      <c r="IO208" s="26"/>
      <c r="IP208" s="26"/>
      <c r="IQ208" s="26"/>
      <c r="IR208" s="26"/>
      <c r="IS208" s="26"/>
      <c r="IT208" s="26"/>
      <c r="IU208" s="26"/>
      <c r="IV208" s="26"/>
      <c r="IW208" s="26"/>
      <c r="IX208" s="26"/>
      <c r="IY208" s="26"/>
      <c r="IZ208" s="26"/>
      <c r="JA208" s="26"/>
      <c r="JB208" s="26"/>
      <c r="JC208" s="26"/>
      <c r="JD208" s="26"/>
      <c r="JE208" s="26"/>
      <c r="JF208" s="26"/>
      <c r="JG208" s="26"/>
      <c r="JH208" s="26"/>
      <c r="JI208" s="26"/>
      <c r="JJ208" s="26"/>
      <c r="JK208" s="26"/>
      <c r="JL208" s="26"/>
      <c r="JM208" s="26"/>
      <c r="JN208" s="26"/>
      <c r="JO208" s="26"/>
      <c r="JP208" s="26"/>
      <c r="JQ208" s="26"/>
      <c r="JR208" s="26"/>
      <c r="JS208" s="26"/>
      <c r="JT208" s="26"/>
      <c r="JU208" s="26"/>
      <c r="JV208" s="26"/>
      <c r="JW208" s="26"/>
      <c r="JX208" s="26"/>
      <c r="JY208" s="26"/>
      <c r="JZ208" s="26"/>
      <c r="KA208" s="26"/>
      <c r="KB208" s="26"/>
      <c r="KC208" s="26"/>
      <c r="KD208" s="26"/>
      <c r="KE208" s="26"/>
      <c r="KF208" s="26"/>
      <c r="KG208" s="26"/>
      <c r="KH208" s="26"/>
      <c r="KI208" s="26"/>
      <c r="KJ208" s="26"/>
      <c r="KK208" s="26"/>
      <c r="KL208" s="26"/>
      <c r="KM208" s="26"/>
      <c r="KN208" s="26"/>
      <c r="KO208" s="26"/>
      <c r="KP208" s="26"/>
      <c r="KQ208" s="26"/>
      <c r="KR208" s="26"/>
      <c r="KS208" s="26"/>
      <c r="KT208" s="26"/>
      <c r="KU208" s="26"/>
      <c r="KV208" s="26"/>
      <c r="KW208" s="26"/>
      <c r="KX208" s="26"/>
      <c r="KY208" s="26"/>
      <c r="KZ208" s="26"/>
      <c r="LA208" s="26"/>
      <c r="LB208" s="26"/>
      <c r="LC208" s="26"/>
      <c r="LD208" s="26"/>
      <c r="LE208" s="26"/>
      <c r="LF208" s="26"/>
      <c r="LG208" s="26"/>
      <c r="LH208" s="26"/>
      <c r="LI208" s="26"/>
      <c r="LJ208" s="26"/>
      <c r="LK208" s="26"/>
      <c r="LL208" s="26"/>
      <c r="LM208" s="26"/>
      <c r="LN208" s="26"/>
      <c r="LO208" s="26"/>
      <c r="LP208" s="26"/>
      <c r="LQ208" s="26"/>
      <c r="LR208" s="26"/>
      <c r="LS208" s="26"/>
      <c r="LT208" s="26"/>
      <c r="LU208" s="26"/>
      <c r="LV208" s="26"/>
      <c r="LW208" s="26"/>
      <c r="LX208" s="26"/>
      <c r="LY208" s="26"/>
      <c r="LZ208" s="26"/>
      <c r="MA208" s="26"/>
      <c r="MB208" s="26"/>
      <c r="MC208" s="26"/>
      <c r="MD208" s="26"/>
    </row>
    <row r="209" spans="1:342" x14ac:dyDescent="0.25">
      <c r="A209" s="15"/>
      <c r="B209" s="19"/>
      <c r="C209" s="89"/>
      <c r="D209" s="90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  <c r="HW209" s="26"/>
      <c r="HX209" s="26"/>
      <c r="HY209" s="26"/>
      <c r="HZ209" s="26"/>
      <c r="IA209" s="26"/>
      <c r="IB209" s="26"/>
      <c r="IC209" s="26"/>
      <c r="ID209" s="26"/>
      <c r="IE209" s="26"/>
      <c r="IF209" s="26"/>
      <c r="IG209" s="26"/>
      <c r="IH209" s="26"/>
      <c r="II209" s="26"/>
      <c r="IJ209" s="26"/>
      <c r="IK209" s="26"/>
      <c r="IL209" s="26"/>
      <c r="IM209" s="26"/>
      <c r="IN209" s="26"/>
      <c r="IO209" s="26"/>
      <c r="IP209" s="26"/>
      <c r="IQ209" s="26"/>
      <c r="IR209" s="26"/>
      <c r="IS209" s="26"/>
      <c r="IT209" s="26"/>
      <c r="IU209" s="26"/>
      <c r="IV209" s="26"/>
      <c r="IW209" s="26"/>
      <c r="IX209" s="26"/>
      <c r="IY209" s="26"/>
      <c r="IZ209" s="26"/>
      <c r="JA209" s="26"/>
      <c r="JB209" s="26"/>
      <c r="JC209" s="26"/>
      <c r="JD209" s="26"/>
      <c r="JE209" s="26"/>
      <c r="JF209" s="26"/>
      <c r="JG209" s="26"/>
      <c r="JH209" s="26"/>
      <c r="JI209" s="26"/>
      <c r="JJ209" s="26"/>
      <c r="JK209" s="26"/>
      <c r="JL209" s="26"/>
      <c r="JM209" s="26"/>
      <c r="JN209" s="26"/>
      <c r="JO209" s="26"/>
      <c r="JP209" s="26"/>
      <c r="JQ209" s="26"/>
      <c r="JR209" s="26"/>
      <c r="JS209" s="26"/>
      <c r="JT209" s="26"/>
      <c r="JU209" s="26"/>
      <c r="JV209" s="26"/>
      <c r="JW209" s="26"/>
      <c r="JX209" s="26"/>
      <c r="JY209" s="26"/>
      <c r="JZ209" s="26"/>
      <c r="KA209" s="26"/>
      <c r="KB209" s="26"/>
      <c r="KC209" s="26"/>
      <c r="KD209" s="26"/>
      <c r="KE209" s="26"/>
      <c r="KF209" s="26"/>
      <c r="KG209" s="26"/>
      <c r="KH209" s="26"/>
      <c r="KI209" s="26"/>
      <c r="KJ209" s="26"/>
      <c r="KK209" s="26"/>
      <c r="KL209" s="26"/>
      <c r="KM209" s="26"/>
      <c r="KN209" s="26"/>
      <c r="KO209" s="26"/>
      <c r="KP209" s="26"/>
      <c r="KQ209" s="26"/>
      <c r="KR209" s="26"/>
      <c r="KS209" s="26"/>
      <c r="KT209" s="26"/>
      <c r="KU209" s="26"/>
      <c r="KV209" s="26"/>
      <c r="KW209" s="26"/>
      <c r="KX209" s="26"/>
      <c r="KY209" s="26"/>
      <c r="KZ209" s="26"/>
      <c r="LA209" s="26"/>
      <c r="LB209" s="26"/>
      <c r="LC209" s="26"/>
      <c r="LD209" s="26"/>
      <c r="LE209" s="26"/>
      <c r="LF209" s="26"/>
      <c r="LG209" s="26"/>
      <c r="LH209" s="26"/>
      <c r="LI209" s="26"/>
      <c r="LJ209" s="26"/>
      <c r="LK209" s="26"/>
      <c r="LL209" s="26"/>
      <c r="LM209" s="26"/>
      <c r="LN209" s="26"/>
      <c r="LO209" s="26"/>
      <c r="LP209" s="26"/>
      <c r="LQ209" s="26"/>
      <c r="LR209" s="26"/>
      <c r="LS209" s="26"/>
      <c r="LT209" s="26"/>
      <c r="LU209" s="26"/>
      <c r="LV209" s="26"/>
      <c r="LW209" s="26"/>
      <c r="LX209" s="26"/>
      <c r="LY209" s="26"/>
      <c r="LZ209" s="26"/>
      <c r="MA209" s="26"/>
      <c r="MB209" s="26"/>
      <c r="MC209" s="26"/>
      <c r="MD209" s="26"/>
    </row>
    <row r="210" spans="1:342" x14ac:dyDescent="0.25">
      <c r="A210" s="15"/>
      <c r="B210" s="19" t="s">
        <v>9</v>
      </c>
      <c r="C210" s="89"/>
      <c r="D210" s="90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  <c r="HW210" s="26"/>
      <c r="HX210" s="26"/>
      <c r="HY210" s="26"/>
      <c r="HZ210" s="26"/>
      <c r="IA210" s="26"/>
      <c r="IB210" s="26"/>
      <c r="IC210" s="26"/>
      <c r="ID210" s="26"/>
      <c r="IE210" s="26"/>
      <c r="IF210" s="26"/>
      <c r="IG210" s="26"/>
      <c r="IH210" s="26"/>
      <c r="II210" s="26"/>
      <c r="IJ210" s="26"/>
      <c r="IK210" s="26"/>
      <c r="IL210" s="26"/>
      <c r="IM210" s="26"/>
      <c r="IN210" s="26"/>
      <c r="IO210" s="26"/>
      <c r="IP210" s="26"/>
      <c r="IQ210" s="26"/>
      <c r="IR210" s="26"/>
      <c r="IS210" s="26"/>
      <c r="IT210" s="26"/>
      <c r="IU210" s="26"/>
      <c r="IV210" s="26"/>
      <c r="IW210" s="26"/>
      <c r="IX210" s="26"/>
      <c r="IY210" s="26"/>
      <c r="IZ210" s="26"/>
      <c r="JA210" s="26"/>
      <c r="JB210" s="26"/>
      <c r="JC210" s="26"/>
      <c r="JD210" s="26"/>
      <c r="JE210" s="26"/>
      <c r="JF210" s="26"/>
      <c r="JG210" s="26"/>
      <c r="JH210" s="26"/>
      <c r="JI210" s="26"/>
      <c r="JJ210" s="26"/>
      <c r="JK210" s="26"/>
      <c r="JL210" s="26"/>
      <c r="JM210" s="26"/>
      <c r="JN210" s="26"/>
      <c r="JO210" s="26"/>
      <c r="JP210" s="26"/>
      <c r="JQ210" s="26"/>
      <c r="JR210" s="26"/>
      <c r="JS210" s="26"/>
      <c r="JT210" s="26"/>
      <c r="JU210" s="26"/>
      <c r="JV210" s="26"/>
      <c r="JW210" s="26"/>
      <c r="JX210" s="26"/>
      <c r="JY210" s="26"/>
      <c r="JZ210" s="26"/>
      <c r="KA210" s="26"/>
      <c r="KB210" s="26"/>
      <c r="KC210" s="26"/>
      <c r="KD210" s="26"/>
      <c r="KE210" s="26"/>
      <c r="KF210" s="26"/>
      <c r="KG210" s="26"/>
      <c r="KH210" s="26"/>
      <c r="KI210" s="26"/>
      <c r="KJ210" s="26"/>
      <c r="KK210" s="26"/>
      <c r="KL210" s="26"/>
      <c r="KM210" s="26"/>
      <c r="KN210" s="26"/>
      <c r="KO210" s="26"/>
      <c r="KP210" s="26"/>
      <c r="KQ210" s="26"/>
      <c r="KR210" s="26"/>
      <c r="KS210" s="26"/>
      <c r="KT210" s="26"/>
      <c r="KU210" s="26"/>
      <c r="KV210" s="26"/>
      <c r="KW210" s="26"/>
      <c r="KX210" s="26"/>
      <c r="KY210" s="26"/>
      <c r="KZ210" s="26"/>
      <c r="LA210" s="26"/>
      <c r="LB210" s="26"/>
      <c r="LC210" s="26"/>
      <c r="LD210" s="26"/>
      <c r="LE210" s="26"/>
      <c r="LF210" s="26"/>
      <c r="LG210" s="26"/>
      <c r="LH210" s="26"/>
      <c r="LI210" s="26"/>
      <c r="LJ210" s="26"/>
      <c r="LK210" s="26"/>
      <c r="LL210" s="26"/>
      <c r="LM210" s="26"/>
      <c r="LN210" s="26"/>
      <c r="LO210" s="26"/>
      <c r="LP210" s="26"/>
      <c r="LQ210" s="26"/>
      <c r="LR210" s="26"/>
      <c r="LS210" s="26"/>
      <c r="LT210" s="26"/>
      <c r="LU210" s="26"/>
      <c r="LV210" s="26"/>
      <c r="LW210" s="26"/>
      <c r="LX210" s="26"/>
      <c r="LY210" s="26"/>
      <c r="LZ210" s="26"/>
      <c r="MA210" s="26"/>
      <c r="MB210" s="26"/>
      <c r="MC210" s="26"/>
      <c r="MD210" s="26"/>
    </row>
    <row r="211" spans="1:342" x14ac:dyDescent="0.25">
      <c r="A211" s="15"/>
      <c r="B211" s="19"/>
      <c r="C211" s="89"/>
      <c r="D211" s="90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  <c r="HW211" s="26"/>
      <c r="HX211" s="26"/>
      <c r="HY211" s="26"/>
      <c r="HZ211" s="26"/>
      <c r="IA211" s="26"/>
      <c r="IB211" s="26"/>
      <c r="IC211" s="26"/>
      <c r="ID211" s="26"/>
      <c r="IE211" s="26"/>
      <c r="IF211" s="26"/>
      <c r="IG211" s="26"/>
      <c r="IH211" s="26"/>
      <c r="II211" s="26"/>
      <c r="IJ211" s="26"/>
      <c r="IK211" s="26"/>
      <c r="IL211" s="26"/>
      <c r="IM211" s="26"/>
      <c r="IN211" s="26"/>
      <c r="IO211" s="26"/>
      <c r="IP211" s="26"/>
      <c r="IQ211" s="26"/>
      <c r="IR211" s="26"/>
      <c r="IS211" s="26"/>
      <c r="IT211" s="26"/>
      <c r="IU211" s="26"/>
      <c r="IV211" s="26"/>
      <c r="IW211" s="26"/>
      <c r="IX211" s="26"/>
      <c r="IY211" s="26"/>
      <c r="IZ211" s="26"/>
      <c r="JA211" s="26"/>
      <c r="JB211" s="26"/>
      <c r="JC211" s="26"/>
      <c r="JD211" s="26"/>
      <c r="JE211" s="26"/>
      <c r="JF211" s="26"/>
      <c r="JG211" s="26"/>
      <c r="JH211" s="26"/>
      <c r="JI211" s="26"/>
      <c r="JJ211" s="26"/>
      <c r="JK211" s="26"/>
      <c r="JL211" s="26"/>
      <c r="JM211" s="26"/>
      <c r="JN211" s="26"/>
      <c r="JO211" s="26"/>
      <c r="JP211" s="26"/>
      <c r="JQ211" s="26"/>
      <c r="JR211" s="26"/>
      <c r="JS211" s="26"/>
      <c r="JT211" s="26"/>
      <c r="JU211" s="26"/>
      <c r="JV211" s="26"/>
      <c r="JW211" s="26"/>
      <c r="JX211" s="26"/>
      <c r="JY211" s="26"/>
      <c r="JZ211" s="26"/>
      <c r="KA211" s="26"/>
      <c r="KB211" s="26"/>
      <c r="KC211" s="26"/>
      <c r="KD211" s="26"/>
      <c r="KE211" s="26"/>
      <c r="KF211" s="26"/>
      <c r="KG211" s="26"/>
      <c r="KH211" s="26"/>
      <c r="KI211" s="26"/>
      <c r="KJ211" s="26"/>
      <c r="KK211" s="26"/>
      <c r="KL211" s="26"/>
      <c r="KM211" s="26"/>
      <c r="KN211" s="26"/>
      <c r="KO211" s="26"/>
      <c r="KP211" s="26"/>
      <c r="KQ211" s="26"/>
      <c r="KR211" s="26"/>
      <c r="KS211" s="26"/>
      <c r="KT211" s="26"/>
      <c r="KU211" s="26"/>
      <c r="KV211" s="26"/>
      <c r="KW211" s="26"/>
      <c r="KX211" s="26"/>
      <c r="KY211" s="26"/>
      <c r="KZ211" s="26"/>
      <c r="LA211" s="26"/>
      <c r="LB211" s="26"/>
      <c r="LC211" s="26"/>
      <c r="LD211" s="26"/>
      <c r="LE211" s="26"/>
      <c r="LF211" s="26"/>
      <c r="LG211" s="26"/>
      <c r="LH211" s="26"/>
      <c r="LI211" s="26"/>
      <c r="LJ211" s="26"/>
      <c r="LK211" s="26"/>
      <c r="LL211" s="26"/>
      <c r="LM211" s="26"/>
      <c r="LN211" s="26"/>
      <c r="LO211" s="26"/>
      <c r="LP211" s="26"/>
      <c r="LQ211" s="26"/>
      <c r="LR211" s="26"/>
      <c r="LS211" s="26"/>
      <c r="LT211" s="26"/>
      <c r="LU211" s="26"/>
      <c r="LV211" s="26"/>
      <c r="LW211" s="26"/>
      <c r="LX211" s="26"/>
      <c r="LY211" s="26"/>
      <c r="LZ211" s="26"/>
      <c r="MA211" s="26"/>
      <c r="MB211" s="26"/>
      <c r="MC211" s="26"/>
      <c r="MD211" s="26"/>
    </row>
    <row r="212" spans="1:342" x14ac:dyDescent="0.25">
      <c r="A212" s="15"/>
      <c r="B212" s="19" t="s">
        <v>10</v>
      </c>
      <c r="C212" s="89"/>
      <c r="D212" s="90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  <c r="HW212" s="26"/>
      <c r="HX212" s="26"/>
      <c r="HY212" s="26"/>
      <c r="HZ212" s="26"/>
      <c r="IA212" s="26"/>
      <c r="IB212" s="26"/>
      <c r="IC212" s="26"/>
      <c r="ID212" s="26"/>
      <c r="IE212" s="26"/>
      <c r="IF212" s="26"/>
      <c r="IG212" s="26"/>
      <c r="IH212" s="26"/>
      <c r="II212" s="26"/>
      <c r="IJ212" s="26"/>
      <c r="IK212" s="26"/>
      <c r="IL212" s="26"/>
      <c r="IM212" s="26"/>
      <c r="IN212" s="26"/>
      <c r="IO212" s="26"/>
      <c r="IP212" s="26"/>
      <c r="IQ212" s="26"/>
      <c r="IR212" s="26"/>
      <c r="IS212" s="26"/>
      <c r="IT212" s="26"/>
      <c r="IU212" s="26"/>
      <c r="IV212" s="26"/>
      <c r="IW212" s="26"/>
      <c r="IX212" s="26"/>
      <c r="IY212" s="26"/>
      <c r="IZ212" s="26"/>
      <c r="JA212" s="26"/>
      <c r="JB212" s="26"/>
      <c r="JC212" s="26"/>
      <c r="JD212" s="26"/>
      <c r="JE212" s="26"/>
      <c r="JF212" s="26"/>
      <c r="JG212" s="26"/>
      <c r="JH212" s="26"/>
      <c r="JI212" s="26"/>
      <c r="JJ212" s="26"/>
      <c r="JK212" s="26"/>
      <c r="JL212" s="26"/>
      <c r="JM212" s="26"/>
      <c r="JN212" s="26"/>
      <c r="JO212" s="26"/>
      <c r="JP212" s="26"/>
      <c r="JQ212" s="26"/>
      <c r="JR212" s="26"/>
      <c r="JS212" s="26"/>
      <c r="JT212" s="26"/>
      <c r="JU212" s="26"/>
      <c r="JV212" s="26"/>
      <c r="JW212" s="26"/>
      <c r="JX212" s="26"/>
      <c r="JY212" s="26"/>
      <c r="JZ212" s="26"/>
      <c r="KA212" s="26"/>
      <c r="KB212" s="26"/>
      <c r="KC212" s="26"/>
      <c r="KD212" s="26"/>
      <c r="KE212" s="26"/>
      <c r="KF212" s="26"/>
      <c r="KG212" s="26"/>
      <c r="KH212" s="26"/>
      <c r="KI212" s="26"/>
      <c r="KJ212" s="26"/>
      <c r="KK212" s="26"/>
      <c r="KL212" s="26"/>
      <c r="KM212" s="26"/>
      <c r="KN212" s="26"/>
      <c r="KO212" s="26"/>
      <c r="KP212" s="26"/>
      <c r="KQ212" s="26"/>
      <c r="KR212" s="26"/>
      <c r="KS212" s="26"/>
      <c r="KT212" s="26"/>
      <c r="KU212" s="26"/>
      <c r="KV212" s="26"/>
      <c r="KW212" s="26"/>
      <c r="KX212" s="26"/>
      <c r="KY212" s="26"/>
      <c r="KZ212" s="26"/>
      <c r="LA212" s="26"/>
      <c r="LB212" s="26"/>
      <c r="LC212" s="26"/>
      <c r="LD212" s="26"/>
      <c r="LE212" s="26"/>
      <c r="LF212" s="26"/>
      <c r="LG212" s="26"/>
      <c r="LH212" s="26"/>
      <c r="LI212" s="26"/>
      <c r="LJ212" s="26"/>
      <c r="LK212" s="26"/>
      <c r="LL212" s="26"/>
      <c r="LM212" s="26"/>
      <c r="LN212" s="26"/>
      <c r="LO212" s="26"/>
      <c r="LP212" s="26"/>
      <c r="LQ212" s="26"/>
      <c r="LR212" s="26"/>
      <c r="LS212" s="26"/>
      <c r="LT212" s="26"/>
      <c r="LU212" s="26"/>
      <c r="LV212" s="26"/>
      <c r="LW212" s="26"/>
      <c r="LX212" s="26"/>
      <c r="LY212" s="26"/>
      <c r="LZ212" s="26"/>
      <c r="MA212" s="26"/>
      <c r="MB212" s="26"/>
      <c r="MC212" s="26"/>
      <c r="MD212" s="26"/>
    </row>
    <row r="213" spans="1:342" x14ac:dyDescent="0.25">
      <c r="A213" s="15"/>
      <c r="B213" s="19"/>
      <c r="C213" s="89"/>
      <c r="D213" s="90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  <c r="HW213" s="26"/>
      <c r="HX213" s="26"/>
      <c r="HY213" s="26"/>
      <c r="HZ213" s="26"/>
      <c r="IA213" s="26"/>
      <c r="IB213" s="26"/>
      <c r="IC213" s="26"/>
      <c r="ID213" s="26"/>
      <c r="IE213" s="26"/>
      <c r="IF213" s="26"/>
      <c r="IG213" s="26"/>
      <c r="IH213" s="26"/>
      <c r="II213" s="26"/>
      <c r="IJ213" s="26"/>
      <c r="IK213" s="26"/>
      <c r="IL213" s="26"/>
      <c r="IM213" s="26"/>
      <c r="IN213" s="26"/>
      <c r="IO213" s="26"/>
      <c r="IP213" s="26"/>
      <c r="IQ213" s="26"/>
      <c r="IR213" s="26"/>
      <c r="IS213" s="26"/>
      <c r="IT213" s="26"/>
      <c r="IU213" s="26"/>
      <c r="IV213" s="26"/>
      <c r="IW213" s="26"/>
      <c r="IX213" s="26"/>
      <c r="IY213" s="26"/>
      <c r="IZ213" s="26"/>
      <c r="JA213" s="26"/>
      <c r="JB213" s="26"/>
      <c r="JC213" s="26"/>
      <c r="JD213" s="26"/>
      <c r="JE213" s="26"/>
      <c r="JF213" s="26"/>
      <c r="JG213" s="26"/>
      <c r="JH213" s="26"/>
      <c r="JI213" s="26"/>
      <c r="JJ213" s="26"/>
      <c r="JK213" s="26"/>
      <c r="JL213" s="26"/>
      <c r="JM213" s="26"/>
      <c r="JN213" s="26"/>
      <c r="JO213" s="26"/>
      <c r="JP213" s="26"/>
      <c r="JQ213" s="26"/>
      <c r="JR213" s="26"/>
      <c r="JS213" s="26"/>
      <c r="JT213" s="26"/>
      <c r="JU213" s="26"/>
      <c r="JV213" s="26"/>
      <c r="JW213" s="26"/>
      <c r="JX213" s="26"/>
      <c r="JY213" s="26"/>
      <c r="JZ213" s="26"/>
      <c r="KA213" s="26"/>
      <c r="KB213" s="26"/>
      <c r="KC213" s="26"/>
      <c r="KD213" s="26"/>
      <c r="KE213" s="26"/>
      <c r="KF213" s="26"/>
      <c r="KG213" s="26"/>
      <c r="KH213" s="26"/>
      <c r="KI213" s="26"/>
      <c r="KJ213" s="26"/>
      <c r="KK213" s="26"/>
      <c r="KL213" s="26"/>
      <c r="KM213" s="26"/>
      <c r="KN213" s="26"/>
      <c r="KO213" s="26"/>
      <c r="KP213" s="26"/>
      <c r="KQ213" s="26"/>
      <c r="KR213" s="26"/>
      <c r="KS213" s="26"/>
      <c r="KT213" s="26"/>
      <c r="KU213" s="26"/>
      <c r="KV213" s="26"/>
      <c r="KW213" s="26"/>
      <c r="KX213" s="26"/>
      <c r="KY213" s="26"/>
      <c r="KZ213" s="26"/>
      <c r="LA213" s="26"/>
      <c r="LB213" s="26"/>
      <c r="LC213" s="26"/>
      <c r="LD213" s="26"/>
      <c r="LE213" s="26"/>
      <c r="LF213" s="26"/>
      <c r="LG213" s="26"/>
      <c r="LH213" s="26"/>
      <c r="LI213" s="26"/>
      <c r="LJ213" s="26"/>
      <c r="LK213" s="26"/>
      <c r="LL213" s="26"/>
      <c r="LM213" s="26"/>
      <c r="LN213" s="26"/>
      <c r="LO213" s="26"/>
      <c r="LP213" s="26"/>
      <c r="LQ213" s="26"/>
      <c r="LR213" s="26"/>
      <c r="LS213" s="26"/>
      <c r="LT213" s="26"/>
      <c r="LU213" s="26"/>
      <c r="LV213" s="26"/>
      <c r="LW213" s="26"/>
      <c r="LX213" s="26"/>
      <c r="LY213" s="26"/>
      <c r="LZ213" s="26"/>
      <c r="MA213" s="26"/>
      <c r="MB213" s="26"/>
      <c r="MC213" s="26"/>
      <c r="MD213" s="26"/>
    </row>
    <row r="214" spans="1:342" x14ac:dyDescent="0.25">
      <c r="A214" s="15"/>
      <c r="B214" s="19" t="s">
        <v>11</v>
      </c>
      <c r="C214" s="89"/>
      <c r="D214" s="90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  <c r="HW214" s="26"/>
      <c r="HX214" s="26"/>
      <c r="HY214" s="26"/>
      <c r="HZ214" s="26"/>
      <c r="IA214" s="26"/>
      <c r="IB214" s="26"/>
      <c r="IC214" s="26"/>
      <c r="ID214" s="26"/>
      <c r="IE214" s="26"/>
      <c r="IF214" s="26"/>
      <c r="IG214" s="26"/>
      <c r="IH214" s="26"/>
      <c r="II214" s="26"/>
      <c r="IJ214" s="26"/>
      <c r="IK214" s="26"/>
      <c r="IL214" s="26"/>
      <c r="IM214" s="26"/>
      <c r="IN214" s="26"/>
      <c r="IO214" s="26"/>
      <c r="IP214" s="26"/>
      <c r="IQ214" s="26"/>
      <c r="IR214" s="26"/>
      <c r="IS214" s="26"/>
      <c r="IT214" s="26"/>
      <c r="IU214" s="26"/>
      <c r="IV214" s="26"/>
      <c r="IW214" s="26"/>
      <c r="IX214" s="26"/>
      <c r="IY214" s="26"/>
      <c r="IZ214" s="26"/>
      <c r="JA214" s="26"/>
      <c r="JB214" s="26"/>
      <c r="JC214" s="26"/>
      <c r="JD214" s="26"/>
      <c r="JE214" s="26"/>
      <c r="JF214" s="26"/>
      <c r="JG214" s="26"/>
      <c r="JH214" s="26"/>
      <c r="JI214" s="26"/>
      <c r="JJ214" s="26"/>
      <c r="JK214" s="26"/>
      <c r="JL214" s="26"/>
      <c r="JM214" s="26"/>
      <c r="JN214" s="26"/>
      <c r="JO214" s="26"/>
      <c r="JP214" s="26"/>
      <c r="JQ214" s="26"/>
      <c r="JR214" s="26"/>
      <c r="JS214" s="26"/>
      <c r="JT214" s="26"/>
      <c r="JU214" s="26"/>
      <c r="JV214" s="26"/>
      <c r="JW214" s="26"/>
      <c r="JX214" s="26"/>
      <c r="JY214" s="26"/>
      <c r="JZ214" s="26"/>
      <c r="KA214" s="26"/>
      <c r="KB214" s="26"/>
      <c r="KC214" s="26"/>
      <c r="KD214" s="26"/>
      <c r="KE214" s="26"/>
      <c r="KF214" s="26"/>
      <c r="KG214" s="26"/>
      <c r="KH214" s="26"/>
      <c r="KI214" s="26"/>
      <c r="KJ214" s="26"/>
      <c r="KK214" s="26"/>
      <c r="KL214" s="26"/>
      <c r="KM214" s="26"/>
      <c r="KN214" s="26"/>
      <c r="KO214" s="26"/>
      <c r="KP214" s="26"/>
      <c r="KQ214" s="26"/>
      <c r="KR214" s="26"/>
      <c r="KS214" s="26"/>
      <c r="KT214" s="26"/>
      <c r="KU214" s="26"/>
      <c r="KV214" s="26"/>
      <c r="KW214" s="26"/>
      <c r="KX214" s="26"/>
      <c r="KY214" s="26"/>
      <c r="KZ214" s="26"/>
      <c r="LA214" s="26"/>
      <c r="LB214" s="26"/>
      <c r="LC214" s="26"/>
      <c r="LD214" s="26"/>
      <c r="LE214" s="26"/>
      <c r="LF214" s="26"/>
      <c r="LG214" s="26"/>
      <c r="LH214" s="26"/>
      <c r="LI214" s="26"/>
      <c r="LJ214" s="26"/>
      <c r="LK214" s="26"/>
      <c r="LL214" s="26"/>
      <c r="LM214" s="26"/>
      <c r="LN214" s="26"/>
      <c r="LO214" s="26"/>
      <c r="LP214" s="26"/>
      <c r="LQ214" s="26"/>
      <c r="LR214" s="26"/>
      <c r="LS214" s="26"/>
      <c r="LT214" s="26"/>
      <c r="LU214" s="26"/>
      <c r="LV214" s="26"/>
      <c r="LW214" s="26"/>
      <c r="LX214" s="26"/>
      <c r="LY214" s="26"/>
      <c r="LZ214" s="26"/>
      <c r="MA214" s="26"/>
      <c r="MB214" s="26"/>
      <c r="MC214" s="26"/>
      <c r="MD214" s="26"/>
    </row>
    <row r="215" spans="1:342" x14ac:dyDescent="0.25">
      <c r="A215" s="15"/>
      <c r="B215" s="19"/>
      <c r="C215" s="89"/>
      <c r="D215" s="90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  <c r="IM215" s="26"/>
      <c r="IN215" s="26"/>
      <c r="IO215" s="26"/>
      <c r="IP215" s="26"/>
      <c r="IQ215" s="26"/>
      <c r="IR215" s="26"/>
      <c r="IS215" s="26"/>
      <c r="IT215" s="26"/>
      <c r="IU215" s="26"/>
      <c r="IV215" s="26"/>
      <c r="IW215" s="26"/>
      <c r="IX215" s="26"/>
      <c r="IY215" s="26"/>
      <c r="IZ215" s="26"/>
      <c r="JA215" s="26"/>
      <c r="JB215" s="26"/>
      <c r="JC215" s="26"/>
      <c r="JD215" s="26"/>
      <c r="JE215" s="26"/>
      <c r="JF215" s="26"/>
      <c r="JG215" s="26"/>
      <c r="JH215" s="26"/>
      <c r="JI215" s="26"/>
      <c r="JJ215" s="26"/>
      <c r="JK215" s="26"/>
      <c r="JL215" s="26"/>
      <c r="JM215" s="26"/>
      <c r="JN215" s="26"/>
      <c r="JO215" s="26"/>
      <c r="JP215" s="26"/>
      <c r="JQ215" s="26"/>
      <c r="JR215" s="26"/>
      <c r="JS215" s="26"/>
      <c r="JT215" s="26"/>
      <c r="JU215" s="26"/>
      <c r="JV215" s="26"/>
      <c r="JW215" s="26"/>
      <c r="JX215" s="26"/>
      <c r="JY215" s="26"/>
      <c r="JZ215" s="26"/>
      <c r="KA215" s="26"/>
      <c r="KB215" s="26"/>
      <c r="KC215" s="26"/>
      <c r="KD215" s="26"/>
      <c r="KE215" s="26"/>
      <c r="KF215" s="26"/>
      <c r="KG215" s="26"/>
      <c r="KH215" s="26"/>
      <c r="KI215" s="26"/>
      <c r="KJ215" s="26"/>
      <c r="KK215" s="26"/>
      <c r="KL215" s="26"/>
      <c r="KM215" s="26"/>
      <c r="KN215" s="26"/>
      <c r="KO215" s="26"/>
      <c r="KP215" s="26"/>
      <c r="KQ215" s="26"/>
      <c r="KR215" s="26"/>
      <c r="KS215" s="26"/>
      <c r="KT215" s="26"/>
      <c r="KU215" s="26"/>
      <c r="KV215" s="26"/>
      <c r="KW215" s="26"/>
      <c r="KX215" s="26"/>
      <c r="KY215" s="26"/>
      <c r="KZ215" s="26"/>
      <c r="LA215" s="26"/>
      <c r="LB215" s="26"/>
      <c r="LC215" s="26"/>
      <c r="LD215" s="26"/>
      <c r="LE215" s="26"/>
      <c r="LF215" s="26"/>
      <c r="LG215" s="26"/>
      <c r="LH215" s="26"/>
      <c r="LI215" s="26"/>
      <c r="LJ215" s="26"/>
      <c r="LK215" s="26"/>
      <c r="LL215" s="26"/>
      <c r="LM215" s="26"/>
      <c r="LN215" s="26"/>
      <c r="LO215" s="26"/>
      <c r="LP215" s="26"/>
      <c r="LQ215" s="26"/>
      <c r="LR215" s="26"/>
      <c r="LS215" s="26"/>
      <c r="LT215" s="26"/>
      <c r="LU215" s="26"/>
      <c r="LV215" s="26"/>
      <c r="LW215" s="26"/>
      <c r="LX215" s="26"/>
      <c r="LY215" s="26"/>
      <c r="LZ215" s="26"/>
      <c r="MA215" s="26"/>
      <c r="MB215" s="26"/>
      <c r="MC215" s="26"/>
      <c r="MD215" s="26"/>
    </row>
    <row r="216" spans="1:342" x14ac:dyDescent="0.25">
      <c r="A216" s="15"/>
      <c r="B216" s="20" t="s">
        <v>12</v>
      </c>
      <c r="C216" s="89"/>
      <c r="D216" s="90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  <c r="HW216" s="26"/>
      <c r="HX216" s="26"/>
      <c r="HY216" s="26"/>
      <c r="HZ216" s="26"/>
      <c r="IA216" s="26"/>
      <c r="IB216" s="26"/>
      <c r="IC216" s="26"/>
      <c r="ID216" s="26"/>
      <c r="IE216" s="26"/>
      <c r="IF216" s="26"/>
      <c r="IG216" s="26"/>
      <c r="IH216" s="26"/>
      <c r="II216" s="26"/>
      <c r="IJ216" s="26"/>
      <c r="IK216" s="26"/>
      <c r="IL216" s="26"/>
      <c r="IM216" s="26"/>
      <c r="IN216" s="26"/>
      <c r="IO216" s="26"/>
      <c r="IP216" s="26"/>
      <c r="IQ216" s="26"/>
      <c r="IR216" s="26"/>
      <c r="IS216" s="26"/>
      <c r="IT216" s="26"/>
      <c r="IU216" s="26"/>
      <c r="IV216" s="26"/>
      <c r="IW216" s="26"/>
      <c r="IX216" s="26"/>
      <c r="IY216" s="26"/>
      <c r="IZ216" s="26"/>
      <c r="JA216" s="26"/>
      <c r="JB216" s="26"/>
      <c r="JC216" s="26"/>
      <c r="JD216" s="26"/>
      <c r="JE216" s="26"/>
      <c r="JF216" s="26"/>
      <c r="JG216" s="26"/>
      <c r="JH216" s="26"/>
      <c r="JI216" s="26"/>
      <c r="JJ216" s="26"/>
      <c r="JK216" s="26"/>
      <c r="JL216" s="26"/>
      <c r="JM216" s="26"/>
      <c r="JN216" s="26"/>
      <c r="JO216" s="26"/>
      <c r="JP216" s="26"/>
      <c r="JQ216" s="26"/>
      <c r="JR216" s="26"/>
      <c r="JS216" s="26"/>
      <c r="JT216" s="26"/>
      <c r="JU216" s="26"/>
      <c r="JV216" s="26"/>
      <c r="JW216" s="26"/>
      <c r="JX216" s="26"/>
      <c r="JY216" s="26"/>
      <c r="JZ216" s="26"/>
      <c r="KA216" s="26"/>
      <c r="KB216" s="26"/>
      <c r="KC216" s="26"/>
      <c r="KD216" s="26"/>
      <c r="KE216" s="26"/>
      <c r="KF216" s="26"/>
      <c r="KG216" s="26"/>
      <c r="KH216" s="26"/>
      <c r="KI216" s="26"/>
      <c r="KJ216" s="26"/>
      <c r="KK216" s="26"/>
      <c r="KL216" s="26"/>
      <c r="KM216" s="26"/>
      <c r="KN216" s="26"/>
      <c r="KO216" s="26"/>
      <c r="KP216" s="26"/>
      <c r="KQ216" s="26"/>
      <c r="KR216" s="26"/>
      <c r="KS216" s="26"/>
      <c r="KT216" s="26"/>
      <c r="KU216" s="26"/>
      <c r="KV216" s="26"/>
      <c r="KW216" s="26"/>
      <c r="KX216" s="26"/>
      <c r="KY216" s="26"/>
      <c r="KZ216" s="26"/>
      <c r="LA216" s="26"/>
      <c r="LB216" s="26"/>
      <c r="LC216" s="26"/>
      <c r="LD216" s="26"/>
      <c r="LE216" s="26"/>
      <c r="LF216" s="26"/>
      <c r="LG216" s="26"/>
      <c r="LH216" s="26"/>
      <c r="LI216" s="26"/>
      <c r="LJ216" s="26"/>
      <c r="LK216" s="26"/>
      <c r="LL216" s="26"/>
      <c r="LM216" s="26"/>
      <c r="LN216" s="26"/>
      <c r="LO216" s="26"/>
      <c r="LP216" s="26"/>
      <c r="LQ216" s="26"/>
      <c r="LR216" s="26"/>
      <c r="LS216" s="26"/>
      <c r="LT216" s="26"/>
      <c r="LU216" s="26"/>
      <c r="LV216" s="26"/>
      <c r="LW216" s="26"/>
      <c r="LX216" s="26"/>
      <c r="LY216" s="26"/>
      <c r="LZ216" s="26"/>
      <c r="MA216" s="26"/>
      <c r="MB216" s="26"/>
      <c r="MC216" s="26"/>
      <c r="MD216" s="26"/>
    </row>
    <row r="217" spans="1:342" x14ac:dyDescent="0.25">
      <c r="A217" s="15"/>
      <c r="B217" s="21"/>
      <c r="C217" s="89"/>
      <c r="D217" s="90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  <c r="HW217" s="26"/>
      <c r="HX217" s="26"/>
      <c r="HY217" s="26"/>
      <c r="HZ217" s="26"/>
      <c r="IA217" s="26"/>
      <c r="IB217" s="26"/>
      <c r="IC217" s="26"/>
      <c r="ID217" s="26"/>
      <c r="IE217" s="26"/>
      <c r="IF217" s="26"/>
      <c r="IG217" s="26"/>
      <c r="IH217" s="26"/>
      <c r="II217" s="26"/>
      <c r="IJ217" s="26"/>
      <c r="IK217" s="26"/>
      <c r="IL217" s="26"/>
      <c r="IM217" s="26"/>
      <c r="IN217" s="26"/>
      <c r="IO217" s="26"/>
      <c r="IP217" s="26"/>
      <c r="IQ217" s="26"/>
      <c r="IR217" s="26"/>
      <c r="IS217" s="26"/>
      <c r="IT217" s="26"/>
      <c r="IU217" s="26"/>
      <c r="IV217" s="26"/>
      <c r="IW217" s="26"/>
      <c r="IX217" s="26"/>
      <c r="IY217" s="26"/>
      <c r="IZ217" s="26"/>
      <c r="JA217" s="26"/>
      <c r="JB217" s="26"/>
      <c r="JC217" s="26"/>
      <c r="JD217" s="26"/>
      <c r="JE217" s="26"/>
      <c r="JF217" s="26"/>
      <c r="JG217" s="26"/>
      <c r="JH217" s="26"/>
      <c r="JI217" s="26"/>
      <c r="JJ217" s="26"/>
      <c r="JK217" s="26"/>
      <c r="JL217" s="26"/>
      <c r="JM217" s="26"/>
      <c r="JN217" s="26"/>
      <c r="JO217" s="26"/>
      <c r="JP217" s="26"/>
      <c r="JQ217" s="26"/>
      <c r="JR217" s="26"/>
      <c r="JS217" s="26"/>
      <c r="JT217" s="26"/>
      <c r="JU217" s="26"/>
      <c r="JV217" s="26"/>
      <c r="JW217" s="26"/>
      <c r="JX217" s="26"/>
      <c r="JY217" s="26"/>
      <c r="JZ217" s="26"/>
      <c r="KA217" s="26"/>
      <c r="KB217" s="26"/>
      <c r="KC217" s="26"/>
      <c r="KD217" s="26"/>
      <c r="KE217" s="26"/>
      <c r="KF217" s="26"/>
      <c r="KG217" s="26"/>
      <c r="KH217" s="26"/>
      <c r="KI217" s="26"/>
      <c r="KJ217" s="26"/>
      <c r="KK217" s="26"/>
      <c r="KL217" s="26"/>
      <c r="KM217" s="26"/>
      <c r="KN217" s="26"/>
      <c r="KO217" s="26"/>
      <c r="KP217" s="26"/>
      <c r="KQ217" s="26"/>
      <c r="KR217" s="26"/>
      <c r="KS217" s="26"/>
      <c r="KT217" s="26"/>
      <c r="KU217" s="26"/>
      <c r="KV217" s="26"/>
      <c r="KW217" s="26"/>
      <c r="KX217" s="26"/>
      <c r="KY217" s="26"/>
      <c r="KZ217" s="26"/>
      <c r="LA217" s="26"/>
      <c r="LB217" s="26"/>
      <c r="LC217" s="26"/>
      <c r="LD217" s="26"/>
      <c r="LE217" s="26"/>
      <c r="LF217" s="26"/>
      <c r="LG217" s="26"/>
      <c r="LH217" s="26"/>
      <c r="LI217" s="26"/>
      <c r="LJ217" s="26"/>
      <c r="LK217" s="26"/>
      <c r="LL217" s="26"/>
      <c r="LM217" s="26"/>
      <c r="LN217" s="26"/>
      <c r="LO217" s="26"/>
      <c r="LP217" s="26"/>
      <c r="LQ217" s="26"/>
      <c r="LR217" s="26"/>
      <c r="LS217" s="26"/>
      <c r="LT217" s="26"/>
      <c r="LU217" s="26"/>
      <c r="LV217" s="26"/>
      <c r="LW217" s="26"/>
      <c r="LX217" s="26"/>
      <c r="LY217" s="26"/>
      <c r="LZ217" s="26"/>
      <c r="MA217" s="26"/>
      <c r="MB217" s="26"/>
      <c r="MC217" s="26"/>
      <c r="MD217" s="26"/>
    </row>
    <row r="218" spans="1:342" ht="13" x14ac:dyDescent="0.3">
      <c r="A218" s="45">
        <f>A2+9</f>
        <v>2020</v>
      </c>
      <c r="B218" s="19" t="s">
        <v>13</v>
      </c>
      <c r="C218" s="89"/>
      <c r="D218" s="90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  <c r="IM218" s="26"/>
      <c r="IN218" s="26"/>
      <c r="IO218" s="26"/>
      <c r="IP218" s="26"/>
      <c r="IQ218" s="26"/>
      <c r="IR218" s="26"/>
      <c r="IS218" s="26"/>
      <c r="IT218" s="26"/>
      <c r="IU218" s="26"/>
      <c r="IV218" s="26"/>
      <c r="IW218" s="26"/>
      <c r="IX218" s="26"/>
      <c r="IY218" s="26"/>
      <c r="IZ218" s="26"/>
      <c r="JA218" s="26"/>
      <c r="JB218" s="26"/>
      <c r="JC218" s="26"/>
      <c r="JD218" s="26"/>
      <c r="JE218" s="26"/>
      <c r="JF218" s="26"/>
      <c r="JG218" s="26"/>
      <c r="JH218" s="26"/>
      <c r="JI218" s="26"/>
      <c r="JJ218" s="26"/>
      <c r="JK218" s="26"/>
      <c r="JL218" s="26"/>
      <c r="JM218" s="26"/>
      <c r="JN218" s="26"/>
      <c r="JO218" s="26"/>
      <c r="JP218" s="26"/>
      <c r="JQ218" s="26"/>
      <c r="JR218" s="26"/>
      <c r="JS218" s="26"/>
      <c r="JT218" s="26"/>
      <c r="JU218" s="26"/>
      <c r="JV218" s="26"/>
      <c r="JW218" s="26"/>
      <c r="JX218" s="26"/>
      <c r="JY218" s="26"/>
      <c r="JZ218" s="26"/>
      <c r="KA218" s="26"/>
      <c r="KB218" s="26"/>
      <c r="KC218" s="26"/>
      <c r="KD218" s="26"/>
      <c r="KE218" s="26"/>
      <c r="KF218" s="26"/>
      <c r="KG218" s="26"/>
      <c r="KH218" s="26"/>
      <c r="KI218" s="26"/>
      <c r="KJ218" s="26"/>
      <c r="KK218" s="26"/>
      <c r="KL218" s="26"/>
      <c r="KM218" s="26"/>
      <c r="KN218" s="26"/>
      <c r="KO218" s="26"/>
      <c r="KP218" s="26"/>
      <c r="KQ218" s="26"/>
      <c r="KR218" s="26"/>
      <c r="KS218" s="26"/>
      <c r="KT218" s="26"/>
      <c r="KU218" s="26"/>
      <c r="KV218" s="26"/>
      <c r="KW218" s="26"/>
      <c r="KX218" s="26"/>
      <c r="KY218" s="26"/>
      <c r="KZ218" s="26"/>
      <c r="LA218" s="26"/>
      <c r="LB218" s="26"/>
      <c r="LC218" s="26"/>
      <c r="LD218" s="26"/>
      <c r="LE218" s="26"/>
      <c r="LF218" s="26"/>
      <c r="LG218" s="26"/>
      <c r="LH218" s="26"/>
      <c r="LI218" s="26"/>
      <c r="LJ218" s="26"/>
      <c r="LK218" s="26"/>
      <c r="LL218" s="26"/>
      <c r="LM218" s="26"/>
      <c r="LN218" s="26"/>
      <c r="LO218" s="26"/>
      <c r="LP218" s="26"/>
      <c r="LQ218" s="26"/>
      <c r="LR218" s="26"/>
      <c r="LS218" s="26"/>
      <c r="LT218" s="26"/>
      <c r="LU218" s="26"/>
      <c r="LV218" s="26"/>
      <c r="LW218" s="26"/>
      <c r="LX218" s="26"/>
      <c r="LY218" s="26"/>
      <c r="LZ218" s="26"/>
      <c r="MA218" s="26"/>
      <c r="MB218" s="26"/>
      <c r="MC218" s="26"/>
      <c r="MD218" s="26"/>
    </row>
    <row r="219" spans="1:342" x14ac:dyDescent="0.25">
      <c r="A219" s="15"/>
      <c r="B219" s="19"/>
      <c r="C219" s="89"/>
      <c r="D219" s="90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  <c r="IM219" s="26"/>
      <c r="IN219" s="26"/>
      <c r="IO219" s="26"/>
      <c r="IP219" s="26"/>
      <c r="IQ219" s="26"/>
      <c r="IR219" s="26"/>
      <c r="IS219" s="26"/>
      <c r="IT219" s="26"/>
      <c r="IU219" s="26"/>
      <c r="IV219" s="26"/>
      <c r="IW219" s="26"/>
      <c r="IX219" s="26"/>
      <c r="IY219" s="26"/>
      <c r="IZ219" s="26"/>
      <c r="JA219" s="26"/>
      <c r="JB219" s="26"/>
      <c r="JC219" s="26"/>
      <c r="JD219" s="26"/>
      <c r="JE219" s="26"/>
      <c r="JF219" s="26"/>
      <c r="JG219" s="26"/>
      <c r="JH219" s="26"/>
      <c r="JI219" s="26"/>
      <c r="JJ219" s="26"/>
      <c r="JK219" s="26"/>
      <c r="JL219" s="26"/>
      <c r="JM219" s="26"/>
      <c r="JN219" s="26"/>
      <c r="JO219" s="26"/>
      <c r="JP219" s="26"/>
      <c r="JQ219" s="26"/>
      <c r="JR219" s="26"/>
      <c r="JS219" s="26"/>
      <c r="JT219" s="26"/>
      <c r="JU219" s="26"/>
      <c r="JV219" s="26"/>
      <c r="JW219" s="26"/>
      <c r="JX219" s="26"/>
      <c r="JY219" s="26"/>
      <c r="JZ219" s="26"/>
      <c r="KA219" s="26"/>
      <c r="KB219" s="26"/>
      <c r="KC219" s="26"/>
      <c r="KD219" s="26"/>
      <c r="KE219" s="26"/>
      <c r="KF219" s="26"/>
      <c r="KG219" s="26"/>
      <c r="KH219" s="26"/>
      <c r="KI219" s="26"/>
      <c r="KJ219" s="26"/>
      <c r="KK219" s="26"/>
      <c r="KL219" s="26"/>
      <c r="KM219" s="26"/>
      <c r="KN219" s="26"/>
      <c r="KO219" s="26"/>
      <c r="KP219" s="26"/>
      <c r="KQ219" s="26"/>
      <c r="KR219" s="26"/>
      <c r="KS219" s="26"/>
      <c r="KT219" s="26"/>
      <c r="KU219" s="26"/>
      <c r="KV219" s="26"/>
      <c r="KW219" s="26"/>
      <c r="KX219" s="26"/>
      <c r="KY219" s="26"/>
      <c r="KZ219" s="26"/>
      <c r="LA219" s="26"/>
      <c r="LB219" s="26"/>
      <c r="LC219" s="26"/>
      <c r="LD219" s="26"/>
      <c r="LE219" s="26"/>
      <c r="LF219" s="26"/>
      <c r="LG219" s="26"/>
      <c r="LH219" s="26"/>
      <c r="LI219" s="26"/>
      <c r="LJ219" s="26"/>
      <c r="LK219" s="26"/>
      <c r="LL219" s="26"/>
      <c r="LM219" s="26"/>
      <c r="LN219" s="26"/>
      <c r="LO219" s="26"/>
      <c r="LP219" s="26"/>
      <c r="LQ219" s="26"/>
      <c r="LR219" s="26"/>
      <c r="LS219" s="26"/>
      <c r="LT219" s="26"/>
      <c r="LU219" s="26"/>
      <c r="LV219" s="26"/>
      <c r="LW219" s="26"/>
      <c r="LX219" s="26"/>
      <c r="LY219" s="26"/>
      <c r="LZ219" s="26"/>
      <c r="MA219" s="26"/>
      <c r="MB219" s="26"/>
      <c r="MC219" s="26"/>
      <c r="MD219" s="26"/>
    </row>
    <row r="220" spans="1:342" x14ac:dyDescent="0.25">
      <c r="A220" s="15"/>
      <c r="B220" s="19" t="s">
        <v>2</v>
      </c>
      <c r="C220" s="89"/>
      <c r="D220" s="90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  <c r="HW220" s="26"/>
      <c r="HX220" s="26"/>
      <c r="HY220" s="26"/>
      <c r="HZ220" s="26"/>
      <c r="IA220" s="26"/>
      <c r="IB220" s="26"/>
      <c r="IC220" s="26"/>
      <c r="ID220" s="26"/>
      <c r="IE220" s="26"/>
      <c r="IF220" s="26"/>
      <c r="IG220" s="26"/>
      <c r="IH220" s="26"/>
      <c r="II220" s="26"/>
      <c r="IJ220" s="26"/>
      <c r="IK220" s="26"/>
      <c r="IL220" s="26"/>
      <c r="IM220" s="26"/>
      <c r="IN220" s="26"/>
      <c r="IO220" s="26"/>
      <c r="IP220" s="26"/>
      <c r="IQ220" s="26"/>
      <c r="IR220" s="26"/>
      <c r="IS220" s="26"/>
      <c r="IT220" s="26"/>
      <c r="IU220" s="26"/>
      <c r="IV220" s="26"/>
      <c r="IW220" s="26"/>
      <c r="IX220" s="26"/>
      <c r="IY220" s="26"/>
      <c r="IZ220" s="26"/>
      <c r="JA220" s="26"/>
      <c r="JB220" s="26"/>
      <c r="JC220" s="26"/>
      <c r="JD220" s="26"/>
      <c r="JE220" s="26"/>
      <c r="JF220" s="26"/>
      <c r="JG220" s="26"/>
      <c r="JH220" s="26"/>
      <c r="JI220" s="26"/>
      <c r="JJ220" s="26"/>
      <c r="JK220" s="26"/>
      <c r="JL220" s="26"/>
      <c r="JM220" s="26"/>
      <c r="JN220" s="26"/>
      <c r="JO220" s="26"/>
      <c r="JP220" s="26"/>
      <c r="JQ220" s="26"/>
      <c r="JR220" s="26"/>
      <c r="JS220" s="26"/>
      <c r="JT220" s="26"/>
      <c r="JU220" s="26"/>
      <c r="JV220" s="26"/>
      <c r="JW220" s="26"/>
      <c r="JX220" s="26"/>
      <c r="JY220" s="26"/>
      <c r="JZ220" s="26"/>
      <c r="KA220" s="26"/>
      <c r="KB220" s="26"/>
      <c r="KC220" s="26"/>
      <c r="KD220" s="26"/>
      <c r="KE220" s="26"/>
      <c r="KF220" s="26"/>
      <c r="KG220" s="26"/>
      <c r="KH220" s="26"/>
      <c r="KI220" s="26"/>
      <c r="KJ220" s="26"/>
      <c r="KK220" s="26"/>
      <c r="KL220" s="26"/>
      <c r="KM220" s="26"/>
      <c r="KN220" s="26"/>
      <c r="KO220" s="26"/>
      <c r="KP220" s="26"/>
      <c r="KQ220" s="26"/>
      <c r="KR220" s="26"/>
      <c r="KS220" s="26"/>
      <c r="KT220" s="26"/>
      <c r="KU220" s="26"/>
      <c r="KV220" s="26"/>
      <c r="KW220" s="26"/>
      <c r="KX220" s="26"/>
      <c r="KY220" s="26"/>
      <c r="KZ220" s="26"/>
      <c r="LA220" s="26"/>
      <c r="LB220" s="26"/>
      <c r="LC220" s="26"/>
      <c r="LD220" s="26"/>
      <c r="LE220" s="26"/>
      <c r="LF220" s="26"/>
      <c r="LG220" s="26"/>
      <c r="LH220" s="26"/>
      <c r="LI220" s="26"/>
      <c r="LJ220" s="26"/>
      <c r="LK220" s="26"/>
      <c r="LL220" s="26"/>
      <c r="LM220" s="26"/>
      <c r="LN220" s="26"/>
      <c r="LO220" s="26"/>
      <c r="LP220" s="26"/>
      <c r="LQ220" s="26"/>
      <c r="LR220" s="26"/>
      <c r="LS220" s="26"/>
      <c r="LT220" s="26"/>
      <c r="LU220" s="26"/>
      <c r="LV220" s="26"/>
      <c r="LW220" s="26"/>
      <c r="LX220" s="26"/>
      <c r="LY220" s="26"/>
      <c r="LZ220" s="26"/>
      <c r="MA220" s="26"/>
      <c r="MB220" s="26"/>
      <c r="MC220" s="26"/>
      <c r="MD220" s="26"/>
    </row>
    <row r="221" spans="1:342" x14ac:dyDescent="0.25">
      <c r="A221" s="15"/>
      <c r="B221" s="19"/>
      <c r="C221" s="89"/>
      <c r="D221" s="90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  <c r="IS221" s="26"/>
      <c r="IT221" s="26"/>
      <c r="IU221" s="26"/>
      <c r="IV221" s="26"/>
      <c r="IW221" s="26"/>
      <c r="IX221" s="26"/>
      <c r="IY221" s="26"/>
      <c r="IZ221" s="26"/>
      <c r="JA221" s="26"/>
      <c r="JB221" s="26"/>
      <c r="JC221" s="26"/>
      <c r="JD221" s="26"/>
      <c r="JE221" s="26"/>
      <c r="JF221" s="26"/>
      <c r="JG221" s="26"/>
      <c r="JH221" s="26"/>
      <c r="JI221" s="26"/>
      <c r="JJ221" s="26"/>
      <c r="JK221" s="26"/>
      <c r="JL221" s="26"/>
      <c r="JM221" s="26"/>
      <c r="JN221" s="26"/>
      <c r="JO221" s="26"/>
      <c r="JP221" s="26"/>
      <c r="JQ221" s="26"/>
      <c r="JR221" s="26"/>
      <c r="JS221" s="26"/>
      <c r="JT221" s="26"/>
      <c r="JU221" s="26"/>
      <c r="JV221" s="26"/>
      <c r="JW221" s="26"/>
      <c r="JX221" s="26"/>
      <c r="JY221" s="26"/>
      <c r="JZ221" s="26"/>
      <c r="KA221" s="26"/>
      <c r="KB221" s="26"/>
      <c r="KC221" s="26"/>
      <c r="KD221" s="26"/>
      <c r="KE221" s="26"/>
      <c r="KF221" s="26"/>
      <c r="KG221" s="26"/>
      <c r="KH221" s="26"/>
      <c r="KI221" s="26"/>
      <c r="KJ221" s="26"/>
      <c r="KK221" s="26"/>
      <c r="KL221" s="26"/>
      <c r="KM221" s="26"/>
      <c r="KN221" s="26"/>
      <c r="KO221" s="26"/>
      <c r="KP221" s="26"/>
      <c r="KQ221" s="26"/>
      <c r="KR221" s="26"/>
      <c r="KS221" s="26"/>
      <c r="KT221" s="26"/>
      <c r="KU221" s="26"/>
      <c r="KV221" s="26"/>
      <c r="KW221" s="26"/>
      <c r="KX221" s="26"/>
      <c r="KY221" s="26"/>
      <c r="KZ221" s="26"/>
      <c r="LA221" s="26"/>
      <c r="LB221" s="26"/>
      <c r="LC221" s="26"/>
      <c r="LD221" s="26"/>
      <c r="LE221" s="26"/>
      <c r="LF221" s="26"/>
      <c r="LG221" s="26"/>
      <c r="LH221" s="26"/>
      <c r="LI221" s="26"/>
      <c r="LJ221" s="26"/>
      <c r="LK221" s="26"/>
      <c r="LL221" s="26"/>
      <c r="LM221" s="26"/>
      <c r="LN221" s="26"/>
      <c r="LO221" s="26"/>
      <c r="LP221" s="26"/>
      <c r="LQ221" s="26"/>
      <c r="LR221" s="26"/>
      <c r="LS221" s="26"/>
      <c r="LT221" s="26"/>
      <c r="LU221" s="26"/>
      <c r="LV221" s="26"/>
      <c r="LW221" s="26"/>
      <c r="LX221" s="26"/>
      <c r="LY221" s="26"/>
      <c r="LZ221" s="26"/>
      <c r="MA221" s="26"/>
      <c r="MB221" s="26"/>
      <c r="MC221" s="26"/>
      <c r="MD221" s="26"/>
    </row>
    <row r="222" spans="1:342" x14ac:dyDescent="0.25">
      <c r="A222" s="15"/>
      <c r="B222" s="19" t="s">
        <v>3</v>
      </c>
      <c r="C222" s="89"/>
      <c r="D222" s="90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  <c r="IS222" s="26"/>
      <c r="IT222" s="26"/>
      <c r="IU222" s="26"/>
      <c r="IV222" s="26"/>
      <c r="IW222" s="26"/>
      <c r="IX222" s="26"/>
      <c r="IY222" s="26"/>
      <c r="IZ222" s="26"/>
      <c r="JA222" s="26"/>
      <c r="JB222" s="26"/>
      <c r="JC222" s="26"/>
      <c r="JD222" s="26"/>
      <c r="JE222" s="26"/>
      <c r="JF222" s="26"/>
      <c r="JG222" s="26"/>
      <c r="JH222" s="26"/>
      <c r="JI222" s="26"/>
      <c r="JJ222" s="26"/>
      <c r="JK222" s="26"/>
      <c r="JL222" s="26"/>
      <c r="JM222" s="26"/>
      <c r="JN222" s="26"/>
      <c r="JO222" s="26"/>
      <c r="JP222" s="26"/>
      <c r="JQ222" s="26"/>
      <c r="JR222" s="26"/>
      <c r="JS222" s="26"/>
      <c r="JT222" s="26"/>
      <c r="JU222" s="26"/>
      <c r="JV222" s="26"/>
      <c r="JW222" s="26"/>
      <c r="JX222" s="26"/>
      <c r="JY222" s="26"/>
      <c r="JZ222" s="26"/>
      <c r="KA222" s="26"/>
      <c r="KB222" s="26"/>
      <c r="KC222" s="26"/>
      <c r="KD222" s="26"/>
      <c r="KE222" s="26"/>
      <c r="KF222" s="26"/>
      <c r="KG222" s="26"/>
      <c r="KH222" s="26"/>
      <c r="KI222" s="26"/>
      <c r="KJ222" s="26"/>
      <c r="KK222" s="26"/>
      <c r="KL222" s="26"/>
      <c r="KM222" s="26"/>
      <c r="KN222" s="26"/>
      <c r="KO222" s="26"/>
      <c r="KP222" s="26"/>
      <c r="KQ222" s="26"/>
      <c r="KR222" s="26"/>
      <c r="KS222" s="26"/>
      <c r="KT222" s="26"/>
      <c r="KU222" s="26"/>
      <c r="KV222" s="26"/>
      <c r="KW222" s="26"/>
      <c r="KX222" s="26"/>
      <c r="KY222" s="26"/>
      <c r="KZ222" s="26"/>
      <c r="LA222" s="26"/>
      <c r="LB222" s="26"/>
      <c r="LC222" s="26"/>
      <c r="LD222" s="26"/>
      <c r="LE222" s="26"/>
      <c r="LF222" s="26"/>
      <c r="LG222" s="26"/>
      <c r="LH222" s="26"/>
      <c r="LI222" s="26"/>
      <c r="LJ222" s="26"/>
      <c r="LK222" s="26"/>
      <c r="LL222" s="26"/>
      <c r="LM222" s="26"/>
      <c r="LN222" s="26"/>
      <c r="LO222" s="26"/>
      <c r="LP222" s="26"/>
      <c r="LQ222" s="26"/>
      <c r="LR222" s="26"/>
      <c r="LS222" s="26"/>
      <c r="LT222" s="26"/>
      <c r="LU222" s="26"/>
      <c r="LV222" s="26"/>
      <c r="LW222" s="26"/>
      <c r="LX222" s="26"/>
      <c r="LY222" s="26"/>
      <c r="LZ222" s="26"/>
      <c r="MA222" s="26"/>
      <c r="MB222" s="26"/>
      <c r="MC222" s="26"/>
      <c r="MD222" s="26"/>
    </row>
    <row r="223" spans="1:342" x14ac:dyDescent="0.25">
      <c r="A223" s="15"/>
      <c r="B223" s="19"/>
      <c r="C223" s="89"/>
      <c r="D223" s="90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  <c r="IS223" s="26"/>
      <c r="IT223" s="26"/>
      <c r="IU223" s="26"/>
      <c r="IV223" s="26"/>
      <c r="IW223" s="26"/>
      <c r="IX223" s="26"/>
      <c r="IY223" s="26"/>
      <c r="IZ223" s="26"/>
      <c r="JA223" s="26"/>
      <c r="JB223" s="26"/>
      <c r="JC223" s="26"/>
      <c r="JD223" s="26"/>
      <c r="JE223" s="26"/>
      <c r="JF223" s="26"/>
      <c r="JG223" s="26"/>
      <c r="JH223" s="26"/>
      <c r="JI223" s="26"/>
      <c r="JJ223" s="26"/>
      <c r="JK223" s="26"/>
      <c r="JL223" s="26"/>
      <c r="JM223" s="26"/>
      <c r="JN223" s="26"/>
      <c r="JO223" s="26"/>
      <c r="JP223" s="26"/>
      <c r="JQ223" s="26"/>
      <c r="JR223" s="26"/>
      <c r="JS223" s="26"/>
      <c r="JT223" s="26"/>
      <c r="JU223" s="26"/>
      <c r="JV223" s="26"/>
      <c r="JW223" s="26"/>
      <c r="JX223" s="26"/>
      <c r="JY223" s="26"/>
      <c r="JZ223" s="26"/>
      <c r="KA223" s="26"/>
      <c r="KB223" s="26"/>
      <c r="KC223" s="26"/>
      <c r="KD223" s="26"/>
      <c r="KE223" s="26"/>
      <c r="KF223" s="26"/>
      <c r="KG223" s="26"/>
      <c r="KH223" s="26"/>
      <c r="KI223" s="26"/>
      <c r="KJ223" s="26"/>
      <c r="KK223" s="26"/>
      <c r="KL223" s="26"/>
      <c r="KM223" s="26"/>
      <c r="KN223" s="26"/>
      <c r="KO223" s="26"/>
      <c r="KP223" s="26"/>
      <c r="KQ223" s="26"/>
      <c r="KR223" s="26"/>
      <c r="KS223" s="26"/>
      <c r="KT223" s="26"/>
      <c r="KU223" s="26"/>
      <c r="KV223" s="26"/>
      <c r="KW223" s="26"/>
      <c r="KX223" s="26"/>
      <c r="KY223" s="26"/>
      <c r="KZ223" s="26"/>
      <c r="LA223" s="26"/>
      <c r="LB223" s="26"/>
      <c r="LC223" s="26"/>
      <c r="LD223" s="26"/>
      <c r="LE223" s="26"/>
      <c r="LF223" s="26"/>
      <c r="LG223" s="26"/>
      <c r="LH223" s="26"/>
      <c r="LI223" s="26"/>
      <c r="LJ223" s="26"/>
      <c r="LK223" s="26"/>
      <c r="LL223" s="26"/>
      <c r="LM223" s="26"/>
      <c r="LN223" s="26"/>
      <c r="LO223" s="26"/>
      <c r="LP223" s="26"/>
      <c r="LQ223" s="26"/>
      <c r="LR223" s="26"/>
      <c r="LS223" s="26"/>
      <c r="LT223" s="26"/>
      <c r="LU223" s="26"/>
      <c r="LV223" s="26"/>
      <c r="LW223" s="26"/>
      <c r="LX223" s="26"/>
      <c r="LY223" s="26"/>
      <c r="LZ223" s="26"/>
      <c r="MA223" s="26"/>
      <c r="MB223" s="26"/>
      <c r="MC223" s="26"/>
      <c r="MD223" s="26"/>
    </row>
    <row r="224" spans="1:342" x14ac:dyDescent="0.25">
      <c r="A224" s="15"/>
      <c r="B224" s="19" t="s">
        <v>4</v>
      </c>
      <c r="C224" s="89"/>
      <c r="D224" s="90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  <c r="IT224" s="26"/>
      <c r="IU224" s="26"/>
      <c r="IV224" s="26"/>
      <c r="IW224" s="26"/>
      <c r="IX224" s="26"/>
      <c r="IY224" s="26"/>
      <c r="IZ224" s="26"/>
      <c r="JA224" s="26"/>
      <c r="JB224" s="26"/>
      <c r="JC224" s="26"/>
      <c r="JD224" s="26"/>
      <c r="JE224" s="26"/>
      <c r="JF224" s="26"/>
      <c r="JG224" s="26"/>
      <c r="JH224" s="26"/>
      <c r="JI224" s="26"/>
      <c r="JJ224" s="26"/>
      <c r="JK224" s="26"/>
      <c r="JL224" s="26"/>
      <c r="JM224" s="26"/>
      <c r="JN224" s="26"/>
      <c r="JO224" s="26"/>
      <c r="JP224" s="26"/>
      <c r="JQ224" s="26"/>
      <c r="JR224" s="26"/>
      <c r="JS224" s="26"/>
      <c r="JT224" s="26"/>
      <c r="JU224" s="26"/>
      <c r="JV224" s="26"/>
      <c r="JW224" s="26"/>
      <c r="JX224" s="26"/>
      <c r="JY224" s="26"/>
      <c r="JZ224" s="26"/>
      <c r="KA224" s="26"/>
      <c r="KB224" s="26"/>
      <c r="KC224" s="26"/>
      <c r="KD224" s="26"/>
      <c r="KE224" s="26"/>
      <c r="KF224" s="26"/>
      <c r="KG224" s="26"/>
      <c r="KH224" s="26"/>
      <c r="KI224" s="26"/>
      <c r="KJ224" s="26"/>
      <c r="KK224" s="26"/>
      <c r="KL224" s="26"/>
      <c r="KM224" s="26"/>
      <c r="KN224" s="26"/>
      <c r="KO224" s="26"/>
      <c r="KP224" s="26"/>
      <c r="KQ224" s="26"/>
      <c r="KR224" s="26"/>
      <c r="KS224" s="26"/>
      <c r="KT224" s="26"/>
      <c r="KU224" s="26"/>
      <c r="KV224" s="26"/>
      <c r="KW224" s="26"/>
      <c r="KX224" s="26"/>
      <c r="KY224" s="26"/>
      <c r="KZ224" s="26"/>
      <c r="LA224" s="26"/>
      <c r="LB224" s="26"/>
      <c r="LC224" s="26"/>
      <c r="LD224" s="26"/>
      <c r="LE224" s="26"/>
      <c r="LF224" s="26"/>
      <c r="LG224" s="26"/>
      <c r="LH224" s="26"/>
      <c r="LI224" s="26"/>
      <c r="LJ224" s="26"/>
      <c r="LK224" s="26"/>
      <c r="LL224" s="26"/>
      <c r="LM224" s="26"/>
      <c r="LN224" s="26"/>
      <c r="LO224" s="26"/>
      <c r="LP224" s="26"/>
      <c r="LQ224" s="26"/>
      <c r="LR224" s="26"/>
      <c r="LS224" s="26"/>
      <c r="LT224" s="26"/>
      <c r="LU224" s="26"/>
      <c r="LV224" s="26"/>
      <c r="LW224" s="26"/>
      <c r="LX224" s="26"/>
      <c r="LY224" s="26"/>
      <c r="LZ224" s="26"/>
      <c r="MA224" s="26"/>
      <c r="MB224" s="26"/>
      <c r="MC224" s="26"/>
      <c r="MD224" s="26"/>
    </row>
    <row r="225" spans="1:342" x14ac:dyDescent="0.25">
      <c r="A225" s="15"/>
      <c r="B225" s="19"/>
      <c r="C225" s="89"/>
      <c r="D225" s="90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  <c r="IT225" s="26"/>
      <c r="IU225" s="26"/>
      <c r="IV225" s="26"/>
      <c r="IW225" s="26"/>
      <c r="IX225" s="26"/>
      <c r="IY225" s="26"/>
      <c r="IZ225" s="26"/>
      <c r="JA225" s="26"/>
      <c r="JB225" s="26"/>
      <c r="JC225" s="26"/>
      <c r="JD225" s="26"/>
      <c r="JE225" s="26"/>
      <c r="JF225" s="26"/>
      <c r="JG225" s="26"/>
      <c r="JH225" s="26"/>
      <c r="JI225" s="26"/>
      <c r="JJ225" s="26"/>
      <c r="JK225" s="26"/>
      <c r="JL225" s="26"/>
      <c r="JM225" s="26"/>
      <c r="JN225" s="26"/>
      <c r="JO225" s="26"/>
      <c r="JP225" s="26"/>
      <c r="JQ225" s="26"/>
      <c r="JR225" s="26"/>
      <c r="JS225" s="26"/>
      <c r="JT225" s="26"/>
      <c r="JU225" s="26"/>
      <c r="JV225" s="26"/>
      <c r="JW225" s="26"/>
      <c r="JX225" s="26"/>
      <c r="JY225" s="26"/>
      <c r="JZ225" s="26"/>
      <c r="KA225" s="26"/>
      <c r="KB225" s="26"/>
      <c r="KC225" s="26"/>
      <c r="KD225" s="26"/>
      <c r="KE225" s="26"/>
      <c r="KF225" s="26"/>
      <c r="KG225" s="26"/>
      <c r="KH225" s="26"/>
      <c r="KI225" s="26"/>
      <c r="KJ225" s="26"/>
      <c r="KK225" s="26"/>
      <c r="KL225" s="26"/>
      <c r="KM225" s="26"/>
      <c r="KN225" s="26"/>
      <c r="KO225" s="26"/>
      <c r="KP225" s="26"/>
      <c r="KQ225" s="26"/>
      <c r="KR225" s="26"/>
      <c r="KS225" s="26"/>
      <c r="KT225" s="26"/>
      <c r="KU225" s="26"/>
      <c r="KV225" s="26"/>
      <c r="KW225" s="26"/>
      <c r="KX225" s="26"/>
      <c r="KY225" s="26"/>
      <c r="KZ225" s="26"/>
      <c r="LA225" s="26"/>
      <c r="LB225" s="26"/>
      <c r="LC225" s="26"/>
      <c r="LD225" s="26"/>
      <c r="LE225" s="26"/>
      <c r="LF225" s="26"/>
      <c r="LG225" s="26"/>
      <c r="LH225" s="26"/>
      <c r="LI225" s="26"/>
      <c r="LJ225" s="26"/>
      <c r="LK225" s="26"/>
      <c r="LL225" s="26"/>
      <c r="LM225" s="26"/>
      <c r="LN225" s="26"/>
      <c r="LO225" s="26"/>
      <c r="LP225" s="26"/>
      <c r="LQ225" s="26"/>
      <c r="LR225" s="26"/>
      <c r="LS225" s="26"/>
      <c r="LT225" s="26"/>
      <c r="LU225" s="26"/>
      <c r="LV225" s="26"/>
      <c r="LW225" s="26"/>
      <c r="LX225" s="26"/>
      <c r="LY225" s="26"/>
      <c r="LZ225" s="26"/>
      <c r="MA225" s="26"/>
      <c r="MB225" s="26"/>
      <c r="MC225" s="26"/>
      <c r="MD225" s="26"/>
    </row>
    <row r="226" spans="1:342" x14ac:dyDescent="0.25">
      <c r="A226" s="15"/>
      <c r="B226" s="19" t="s">
        <v>5</v>
      </c>
      <c r="C226" s="89"/>
      <c r="D226" s="90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  <c r="IM226" s="26"/>
      <c r="IN226" s="26"/>
      <c r="IO226" s="26"/>
      <c r="IP226" s="26"/>
      <c r="IQ226" s="26"/>
      <c r="IR226" s="26"/>
      <c r="IS226" s="26"/>
      <c r="IT226" s="26"/>
      <c r="IU226" s="26"/>
      <c r="IV226" s="26"/>
      <c r="IW226" s="26"/>
      <c r="IX226" s="26"/>
      <c r="IY226" s="26"/>
      <c r="IZ226" s="26"/>
      <c r="JA226" s="26"/>
      <c r="JB226" s="26"/>
      <c r="JC226" s="26"/>
      <c r="JD226" s="26"/>
      <c r="JE226" s="26"/>
      <c r="JF226" s="26"/>
      <c r="JG226" s="26"/>
      <c r="JH226" s="26"/>
      <c r="JI226" s="26"/>
      <c r="JJ226" s="26"/>
      <c r="JK226" s="26"/>
      <c r="JL226" s="26"/>
      <c r="JM226" s="26"/>
      <c r="JN226" s="26"/>
      <c r="JO226" s="26"/>
      <c r="JP226" s="26"/>
      <c r="JQ226" s="26"/>
      <c r="JR226" s="26"/>
      <c r="JS226" s="26"/>
      <c r="JT226" s="26"/>
      <c r="JU226" s="26"/>
      <c r="JV226" s="26"/>
      <c r="JW226" s="26"/>
      <c r="JX226" s="26"/>
      <c r="JY226" s="26"/>
      <c r="JZ226" s="26"/>
      <c r="KA226" s="26"/>
      <c r="KB226" s="26"/>
      <c r="KC226" s="26"/>
      <c r="KD226" s="26"/>
      <c r="KE226" s="26"/>
      <c r="KF226" s="26"/>
      <c r="KG226" s="26"/>
      <c r="KH226" s="26"/>
      <c r="KI226" s="26"/>
      <c r="KJ226" s="26"/>
      <c r="KK226" s="26"/>
      <c r="KL226" s="26"/>
      <c r="KM226" s="26"/>
      <c r="KN226" s="26"/>
      <c r="KO226" s="26"/>
      <c r="KP226" s="26"/>
      <c r="KQ226" s="26"/>
      <c r="KR226" s="26"/>
      <c r="KS226" s="26"/>
      <c r="KT226" s="26"/>
      <c r="KU226" s="26"/>
      <c r="KV226" s="26"/>
      <c r="KW226" s="26"/>
      <c r="KX226" s="26"/>
      <c r="KY226" s="26"/>
      <c r="KZ226" s="26"/>
      <c r="LA226" s="26"/>
      <c r="LB226" s="26"/>
      <c r="LC226" s="26"/>
      <c r="LD226" s="26"/>
      <c r="LE226" s="26"/>
      <c r="LF226" s="26"/>
      <c r="LG226" s="26"/>
      <c r="LH226" s="26"/>
      <c r="LI226" s="26"/>
      <c r="LJ226" s="26"/>
      <c r="LK226" s="26"/>
      <c r="LL226" s="26"/>
      <c r="LM226" s="26"/>
      <c r="LN226" s="26"/>
      <c r="LO226" s="26"/>
      <c r="LP226" s="26"/>
      <c r="LQ226" s="26"/>
      <c r="LR226" s="26"/>
      <c r="LS226" s="26"/>
      <c r="LT226" s="26"/>
      <c r="LU226" s="26"/>
      <c r="LV226" s="26"/>
      <c r="LW226" s="26"/>
      <c r="LX226" s="26"/>
      <c r="LY226" s="26"/>
      <c r="LZ226" s="26"/>
      <c r="MA226" s="26"/>
      <c r="MB226" s="26"/>
      <c r="MC226" s="26"/>
      <c r="MD226" s="26"/>
    </row>
    <row r="227" spans="1:342" x14ac:dyDescent="0.25">
      <c r="A227" s="15"/>
      <c r="B227" s="19"/>
      <c r="C227" s="89"/>
      <c r="D227" s="90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  <c r="IM227" s="26"/>
      <c r="IN227" s="26"/>
      <c r="IO227" s="26"/>
      <c r="IP227" s="26"/>
      <c r="IQ227" s="26"/>
      <c r="IR227" s="26"/>
      <c r="IS227" s="26"/>
      <c r="IT227" s="26"/>
      <c r="IU227" s="26"/>
      <c r="IV227" s="26"/>
      <c r="IW227" s="26"/>
      <c r="IX227" s="26"/>
      <c r="IY227" s="26"/>
      <c r="IZ227" s="26"/>
      <c r="JA227" s="26"/>
      <c r="JB227" s="26"/>
      <c r="JC227" s="26"/>
      <c r="JD227" s="26"/>
      <c r="JE227" s="26"/>
      <c r="JF227" s="26"/>
      <c r="JG227" s="26"/>
      <c r="JH227" s="26"/>
      <c r="JI227" s="26"/>
      <c r="JJ227" s="26"/>
      <c r="JK227" s="26"/>
      <c r="JL227" s="26"/>
      <c r="JM227" s="26"/>
      <c r="JN227" s="26"/>
      <c r="JO227" s="26"/>
      <c r="JP227" s="26"/>
      <c r="JQ227" s="26"/>
      <c r="JR227" s="26"/>
      <c r="JS227" s="26"/>
      <c r="JT227" s="26"/>
      <c r="JU227" s="26"/>
      <c r="JV227" s="26"/>
      <c r="JW227" s="26"/>
      <c r="JX227" s="26"/>
      <c r="JY227" s="26"/>
      <c r="JZ227" s="26"/>
      <c r="KA227" s="26"/>
      <c r="KB227" s="26"/>
      <c r="KC227" s="26"/>
      <c r="KD227" s="26"/>
      <c r="KE227" s="26"/>
      <c r="KF227" s="26"/>
      <c r="KG227" s="26"/>
      <c r="KH227" s="26"/>
      <c r="KI227" s="26"/>
      <c r="KJ227" s="26"/>
      <c r="KK227" s="26"/>
      <c r="KL227" s="26"/>
      <c r="KM227" s="26"/>
      <c r="KN227" s="26"/>
      <c r="KO227" s="26"/>
      <c r="KP227" s="26"/>
      <c r="KQ227" s="26"/>
      <c r="KR227" s="26"/>
      <c r="KS227" s="26"/>
      <c r="KT227" s="26"/>
      <c r="KU227" s="26"/>
      <c r="KV227" s="26"/>
      <c r="KW227" s="26"/>
      <c r="KX227" s="26"/>
      <c r="KY227" s="26"/>
      <c r="KZ227" s="26"/>
      <c r="LA227" s="26"/>
      <c r="LB227" s="26"/>
      <c r="LC227" s="26"/>
      <c r="LD227" s="26"/>
      <c r="LE227" s="26"/>
      <c r="LF227" s="26"/>
      <c r="LG227" s="26"/>
      <c r="LH227" s="26"/>
      <c r="LI227" s="26"/>
      <c r="LJ227" s="26"/>
      <c r="LK227" s="26"/>
      <c r="LL227" s="26"/>
      <c r="LM227" s="26"/>
      <c r="LN227" s="26"/>
      <c r="LO227" s="26"/>
      <c r="LP227" s="26"/>
      <c r="LQ227" s="26"/>
      <c r="LR227" s="26"/>
      <c r="LS227" s="26"/>
      <c r="LT227" s="26"/>
      <c r="LU227" s="26"/>
      <c r="LV227" s="26"/>
      <c r="LW227" s="26"/>
      <c r="LX227" s="26"/>
      <c r="LY227" s="26"/>
      <c r="LZ227" s="26"/>
      <c r="MA227" s="26"/>
      <c r="MB227" s="26"/>
      <c r="MC227" s="26"/>
      <c r="MD227" s="26"/>
    </row>
    <row r="228" spans="1:342" x14ac:dyDescent="0.25">
      <c r="A228" s="15"/>
      <c r="B228" s="19" t="s">
        <v>6</v>
      </c>
      <c r="C228" s="89"/>
      <c r="D228" s="90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  <c r="IM228" s="26"/>
      <c r="IN228" s="26"/>
      <c r="IO228" s="26"/>
      <c r="IP228" s="26"/>
      <c r="IQ228" s="26"/>
      <c r="IR228" s="26"/>
      <c r="IS228" s="26"/>
      <c r="IT228" s="26"/>
      <c r="IU228" s="26"/>
      <c r="IV228" s="26"/>
      <c r="IW228" s="26"/>
      <c r="IX228" s="26"/>
      <c r="IY228" s="26"/>
      <c r="IZ228" s="26"/>
      <c r="JA228" s="26"/>
      <c r="JB228" s="26"/>
      <c r="JC228" s="26"/>
      <c r="JD228" s="26"/>
      <c r="JE228" s="26"/>
      <c r="JF228" s="26"/>
      <c r="JG228" s="26"/>
      <c r="JH228" s="26"/>
      <c r="JI228" s="26"/>
      <c r="JJ228" s="26"/>
      <c r="JK228" s="26"/>
      <c r="JL228" s="26"/>
      <c r="JM228" s="26"/>
      <c r="JN228" s="26"/>
      <c r="JO228" s="26"/>
      <c r="JP228" s="26"/>
      <c r="JQ228" s="26"/>
      <c r="JR228" s="26"/>
      <c r="JS228" s="26"/>
      <c r="JT228" s="26"/>
      <c r="JU228" s="26"/>
      <c r="JV228" s="26"/>
      <c r="JW228" s="26"/>
      <c r="JX228" s="26"/>
      <c r="JY228" s="26"/>
      <c r="JZ228" s="26"/>
      <c r="KA228" s="26"/>
      <c r="KB228" s="26"/>
      <c r="KC228" s="26"/>
      <c r="KD228" s="26"/>
      <c r="KE228" s="26"/>
      <c r="KF228" s="26"/>
      <c r="KG228" s="26"/>
      <c r="KH228" s="26"/>
      <c r="KI228" s="26"/>
      <c r="KJ228" s="26"/>
      <c r="KK228" s="26"/>
      <c r="KL228" s="26"/>
      <c r="KM228" s="26"/>
      <c r="KN228" s="26"/>
      <c r="KO228" s="26"/>
      <c r="KP228" s="26"/>
      <c r="KQ228" s="26"/>
      <c r="KR228" s="26"/>
      <c r="KS228" s="26"/>
      <c r="KT228" s="26"/>
      <c r="KU228" s="26"/>
      <c r="KV228" s="26"/>
      <c r="KW228" s="26"/>
      <c r="KX228" s="26"/>
      <c r="KY228" s="26"/>
      <c r="KZ228" s="26"/>
      <c r="LA228" s="26"/>
      <c r="LB228" s="26"/>
      <c r="LC228" s="26"/>
      <c r="LD228" s="26"/>
      <c r="LE228" s="26"/>
      <c r="LF228" s="26"/>
      <c r="LG228" s="26"/>
      <c r="LH228" s="26"/>
      <c r="LI228" s="26"/>
      <c r="LJ228" s="26"/>
      <c r="LK228" s="26"/>
      <c r="LL228" s="26"/>
      <c r="LM228" s="26"/>
      <c r="LN228" s="26"/>
      <c r="LO228" s="26"/>
      <c r="LP228" s="26"/>
      <c r="LQ228" s="26"/>
      <c r="LR228" s="26"/>
      <c r="LS228" s="26"/>
      <c r="LT228" s="26"/>
      <c r="LU228" s="26"/>
      <c r="LV228" s="26"/>
      <c r="LW228" s="26"/>
      <c r="LX228" s="26"/>
      <c r="LY228" s="26"/>
      <c r="LZ228" s="26"/>
      <c r="MA228" s="26"/>
      <c r="MB228" s="26"/>
      <c r="MC228" s="26"/>
      <c r="MD228" s="26"/>
    </row>
    <row r="229" spans="1:342" x14ac:dyDescent="0.25">
      <c r="A229" s="15"/>
      <c r="B229" s="19"/>
      <c r="C229" s="89"/>
      <c r="D229" s="90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  <c r="HW229" s="26"/>
      <c r="HX229" s="26"/>
      <c r="HY229" s="26"/>
      <c r="HZ229" s="26"/>
      <c r="IA229" s="26"/>
      <c r="IB229" s="26"/>
      <c r="IC229" s="26"/>
      <c r="ID229" s="26"/>
      <c r="IE229" s="26"/>
      <c r="IF229" s="26"/>
      <c r="IG229" s="26"/>
      <c r="IH229" s="26"/>
      <c r="II229" s="26"/>
      <c r="IJ229" s="26"/>
      <c r="IK229" s="26"/>
      <c r="IL229" s="26"/>
      <c r="IM229" s="26"/>
      <c r="IN229" s="26"/>
      <c r="IO229" s="26"/>
      <c r="IP229" s="26"/>
      <c r="IQ229" s="26"/>
      <c r="IR229" s="26"/>
      <c r="IS229" s="26"/>
      <c r="IT229" s="26"/>
      <c r="IU229" s="26"/>
      <c r="IV229" s="26"/>
      <c r="IW229" s="26"/>
      <c r="IX229" s="26"/>
      <c r="IY229" s="26"/>
      <c r="IZ229" s="26"/>
      <c r="JA229" s="26"/>
      <c r="JB229" s="26"/>
      <c r="JC229" s="26"/>
      <c r="JD229" s="26"/>
      <c r="JE229" s="26"/>
      <c r="JF229" s="26"/>
      <c r="JG229" s="26"/>
      <c r="JH229" s="26"/>
      <c r="JI229" s="26"/>
      <c r="JJ229" s="26"/>
      <c r="JK229" s="26"/>
      <c r="JL229" s="26"/>
      <c r="JM229" s="26"/>
      <c r="JN229" s="26"/>
      <c r="JO229" s="26"/>
      <c r="JP229" s="26"/>
      <c r="JQ229" s="26"/>
      <c r="JR229" s="26"/>
      <c r="JS229" s="26"/>
      <c r="JT229" s="26"/>
      <c r="JU229" s="26"/>
      <c r="JV229" s="26"/>
      <c r="JW229" s="26"/>
      <c r="JX229" s="26"/>
      <c r="JY229" s="26"/>
      <c r="JZ229" s="26"/>
      <c r="KA229" s="26"/>
      <c r="KB229" s="26"/>
      <c r="KC229" s="26"/>
      <c r="KD229" s="26"/>
      <c r="KE229" s="26"/>
      <c r="KF229" s="26"/>
      <c r="KG229" s="26"/>
      <c r="KH229" s="26"/>
      <c r="KI229" s="26"/>
      <c r="KJ229" s="26"/>
      <c r="KK229" s="26"/>
      <c r="KL229" s="26"/>
      <c r="KM229" s="26"/>
      <c r="KN229" s="26"/>
      <c r="KO229" s="26"/>
      <c r="KP229" s="26"/>
      <c r="KQ229" s="26"/>
      <c r="KR229" s="26"/>
      <c r="KS229" s="26"/>
      <c r="KT229" s="26"/>
      <c r="KU229" s="26"/>
      <c r="KV229" s="26"/>
      <c r="KW229" s="26"/>
      <c r="KX229" s="26"/>
      <c r="KY229" s="26"/>
      <c r="KZ229" s="26"/>
      <c r="LA229" s="26"/>
      <c r="LB229" s="26"/>
      <c r="LC229" s="26"/>
      <c r="LD229" s="26"/>
      <c r="LE229" s="26"/>
      <c r="LF229" s="26"/>
      <c r="LG229" s="26"/>
      <c r="LH229" s="26"/>
      <c r="LI229" s="26"/>
      <c r="LJ229" s="26"/>
      <c r="LK229" s="26"/>
      <c r="LL229" s="26"/>
      <c r="LM229" s="26"/>
      <c r="LN229" s="26"/>
      <c r="LO229" s="26"/>
      <c r="LP229" s="26"/>
      <c r="LQ229" s="26"/>
      <c r="LR229" s="26"/>
      <c r="LS229" s="26"/>
      <c r="LT229" s="26"/>
      <c r="LU229" s="26"/>
      <c r="LV229" s="26"/>
      <c r="LW229" s="26"/>
      <c r="LX229" s="26"/>
      <c r="LY229" s="26"/>
      <c r="LZ229" s="26"/>
      <c r="MA229" s="26"/>
      <c r="MB229" s="26"/>
      <c r="MC229" s="26"/>
      <c r="MD229" s="26"/>
    </row>
    <row r="230" spans="1:342" x14ac:dyDescent="0.25">
      <c r="A230" s="15"/>
      <c r="B230" s="19" t="s">
        <v>7</v>
      </c>
      <c r="C230" s="89"/>
      <c r="D230" s="90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  <c r="HW230" s="26"/>
      <c r="HX230" s="26"/>
      <c r="HY230" s="26"/>
      <c r="HZ230" s="26"/>
      <c r="IA230" s="26"/>
      <c r="IB230" s="26"/>
      <c r="IC230" s="26"/>
      <c r="ID230" s="26"/>
      <c r="IE230" s="26"/>
      <c r="IF230" s="26"/>
      <c r="IG230" s="26"/>
      <c r="IH230" s="26"/>
      <c r="II230" s="26"/>
      <c r="IJ230" s="26"/>
      <c r="IK230" s="26"/>
      <c r="IL230" s="26"/>
      <c r="IM230" s="26"/>
      <c r="IN230" s="26"/>
      <c r="IO230" s="26"/>
      <c r="IP230" s="26"/>
      <c r="IQ230" s="26"/>
      <c r="IR230" s="26"/>
      <c r="IS230" s="26"/>
      <c r="IT230" s="26"/>
      <c r="IU230" s="26"/>
      <c r="IV230" s="26"/>
      <c r="IW230" s="26"/>
      <c r="IX230" s="26"/>
      <c r="IY230" s="26"/>
      <c r="IZ230" s="26"/>
      <c r="JA230" s="26"/>
      <c r="JB230" s="26"/>
      <c r="JC230" s="26"/>
      <c r="JD230" s="26"/>
      <c r="JE230" s="26"/>
      <c r="JF230" s="26"/>
      <c r="JG230" s="26"/>
      <c r="JH230" s="26"/>
      <c r="JI230" s="26"/>
      <c r="JJ230" s="26"/>
      <c r="JK230" s="26"/>
      <c r="JL230" s="26"/>
      <c r="JM230" s="26"/>
      <c r="JN230" s="26"/>
      <c r="JO230" s="26"/>
      <c r="JP230" s="26"/>
      <c r="JQ230" s="26"/>
      <c r="JR230" s="26"/>
      <c r="JS230" s="26"/>
      <c r="JT230" s="26"/>
      <c r="JU230" s="26"/>
      <c r="JV230" s="26"/>
      <c r="JW230" s="26"/>
      <c r="JX230" s="26"/>
      <c r="JY230" s="26"/>
      <c r="JZ230" s="26"/>
      <c r="KA230" s="26"/>
      <c r="KB230" s="26"/>
      <c r="KC230" s="26"/>
      <c r="KD230" s="26"/>
      <c r="KE230" s="26"/>
      <c r="KF230" s="26"/>
      <c r="KG230" s="26"/>
      <c r="KH230" s="26"/>
      <c r="KI230" s="26"/>
      <c r="KJ230" s="26"/>
      <c r="KK230" s="26"/>
      <c r="KL230" s="26"/>
      <c r="KM230" s="26"/>
      <c r="KN230" s="26"/>
      <c r="KO230" s="26"/>
      <c r="KP230" s="26"/>
      <c r="KQ230" s="26"/>
      <c r="KR230" s="26"/>
      <c r="KS230" s="26"/>
      <c r="KT230" s="26"/>
      <c r="KU230" s="26"/>
      <c r="KV230" s="26"/>
      <c r="KW230" s="26"/>
      <c r="KX230" s="26"/>
      <c r="KY230" s="26"/>
      <c r="KZ230" s="26"/>
      <c r="LA230" s="26"/>
      <c r="LB230" s="26"/>
      <c r="LC230" s="26"/>
      <c r="LD230" s="26"/>
      <c r="LE230" s="26"/>
      <c r="LF230" s="26"/>
      <c r="LG230" s="26"/>
      <c r="LH230" s="26"/>
      <c r="LI230" s="26"/>
      <c r="LJ230" s="26"/>
      <c r="LK230" s="26"/>
      <c r="LL230" s="26"/>
      <c r="LM230" s="26"/>
      <c r="LN230" s="26"/>
      <c r="LO230" s="26"/>
      <c r="LP230" s="26"/>
      <c r="LQ230" s="26"/>
      <c r="LR230" s="26"/>
      <c r="LS230" s="26"/>
      <c r="LT230" s="26"/>
      <c r="LU230" s="26"/>
      <c r="LV230" s="26"/>
      <c r="LW230" s="26"/>
      <c r="LX230" s="26"/>
      <c r="LY230" s="26"/>
      <c r="LZ230" s="26"/>
      <c r="MA230" s="26"/>
      <c r="MB230" s="26"/>
      <c r="MC230" s="26"/>
      <c r="MD230" s="26"/>
    </row>
    <row r="231" spans="1:342" x14ac:dyDescent="0.25">
      <c r="A231" s="15"/>
      <c r="B231" s="19"/>
      <c r="C231" s="89"/>
      <c r="D231" s="90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  <c r="HW231" s="26"/>
      <c r="HX231" s="26"/>
      <c r="HY231" s="26"/>
      <c r="HZ231" s="26"/>
      <c r="IA231" s="26"/>
      <c r="IB231" s="26"/>
      <c r="IC231" s="26"/>
      <c r="ID231" s="26"/>
      <c r="IE231" s="26"/>
      <c r="IF231" s="26"/>
      <c r="IG231" s="26"/>
      <c r="IH231" s="26"/>
      <c r="II231" s="26"/>
      <c r="IJ231" s="26"/>
      <c r="IK231" s="26"/>
      <c r="IL231" s="26"/>
      <c r="IM231" s="26"/>
      <c r="IN231" s="26"/>
      <c r="IO231" s="26"/>
      <c r="IP231" s="26"/>
      <c r="IQ231" s="26"/>
      <c r="IR231" s="26"/>
      <c r="IS231" s="26"/>
      <c r="IT231" s="26"/>
      <c r="IU231" s="26"/>
      <c r="IV231" s="26"/>
      <c r="IW231" s="26"/>
      <c r="IX231" s="26"/>
      <c r="IY231" s="26"/>
      <c r="IZ231" s="26"/>
      <c r="JA231" s="26"/>
      <c r="JB231" s="26"/>
      <c r="JC231" s="26"/>
      <c r="JD231" s="26"/>
      <c r="JE231" s="26"/>
      <c r="JF231" s="26"/>
      <c r="JG231" s="26"/>
      <c r="JH231" s="26"/>
      <c r="JI231" s="26"/>
      <c r="JJ231" s="26"/>
      <c r="JK231" s="26"/>
      <c r="JL231" s="26"/>
      <c r="JM231" s="26"/>
      <c r="JN231" s="26"/>
      <c r="JO231" s="26"/>
      <c r="JP231" s="26"/>
      <c r="JQ231" s="26"/>
      <c r="JR231" s="26"/>
      <c r="JS231" s="26"/>
      <c r="JT231" s="26"/>
      <c r="JU231" s="26"/>
      <c r="JV231" s="26"/>
      <c r="JW231" s="26"/>
      <c r="JX231" s="26"/>
      <c r="JY231" s="26"/>
      <c r="JZ231" s="26"/>
      <c r="KA231" s="26"/>
      <c r="KB231" s="26"/>
      <c r="KC231" s="26"/>
      <c r="KD231" s="26"/>
      <c r="KE231" s="26"/>
      <c r="KF231" s="26"/>
      <c r="KG231" s="26"/>
      <c r="KH231" s="26"/>
      <c r="KI231" s="26"/>
      <c r="KJ231" s="26"/>
      <c r="KK231" s="26"/>
      <c r="KL231" s="26"/>
      <c r="KM231" s="26"/>
      <c r="KN231" s="26"/>
      <c r="KO231" s="26"/>
      <c r="KP231" s="26"/>
      <c r="KQ231" s="26"/>
      <c r="KR231" s="26"/>
      <c r="KS231" s="26"/>
      <c r="KT231" s="26"/>
      <c r="KU231" s="26"/>
      <c r="KV231" s="26"/>
      <c r="KW231" s="26"/>
      <c r="KX231" s="26"/>
      <c r="KY231" s="26"/>
      <c r="KZ231" s="26"/>
      <c r="LA231" s="26"/>
      <c r="LB231" s="26"/>
      <c r="LC231" s="26"/>
      <c r="LD231" s="26"/>
      <c r="LE231" s="26"/>
      <c r="LF231" s="26"/>
      <c r="LG231" s="26"/>
      <c r="LH231" s="26"/>
      <c r="LI231" s="26"/>
      <c r="LJ231" s="26"/>
      <c r="LK231" s="26"/>
      <c r="LL231" s="26"/>
      <c r="LM231" s="26"/>
      <c r="LN231" s="26"/>
      <c r="LO231" s="26"/>
      <c r="LP231" s="26"/>
      <c r="LQ231" s="26"/>
      <c r="LR231" s="26"/>
      <c r="LS231" s="26"/>
      <c r="LT231" s="26"/>
      <c r="LU231" s="26"/>
      <c r="LV231" s="26"/>
      <c r="LW231" s="26"/>
      <c r="LX231" s="26"/>
      <c r="LY231" s="26"/>
      <c r="LZ231" s="26"/>
      <c r="MA231" s="26"/>
      <c r="MB231" s="26"/>
      <c r="MC231" s="26"/>
      <c r="MD231" s="26"/>
    </row>
    <row r="232" spans="1:342" x14ac:dyDescent="0.25">
      <c r="A232" s="15"/>
      <c r="B232" s="19" t="s">
        <v>8</v>
      </c>
      <c r="C232" s="89"/>
      <c r="D232" s="90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  <c r="HW232" s="26"/>
      <c r="HX232" s="26"/>
      <c r="HY232" s="26"/>
      <c r="HZ232" s="26"/>
      <c r="IA232" s="26"/>
      <c r="IB232" s="26"/>
      <c r="IC232" s="26"/>
      <c r="ID232" s="26"/>
      <c r="IE232" s="26"/>
      <c r="IF232" s="26"/>
      <c r="IG232" s="26"/>
      <c r="IH232" s="26"/>
      <c r="II232" s="26"/>
      <c r="IJ232" s="26"/>
      <c r="IK232" s="26"/>
      <c r="IL232" s="26"/>
      <c r="IM232" s="26"/>
      <c r="IN232" s="26"/>
      <c r="IO232" s="26"/>
      <c r="IP232" s="26"/>
      <c r="IQ232" s="26"/>
      <c r="IR232" s="26"/>
      <c r="IS232" s="26"/>
      <c r="IT232" s="26"/>
      <c r="IU232" s="26"/>
      <c r="IV232" s="26"/>
      <c r="IW232" s="26"/>
      <c r="IX232" s="26"/>
      <c r="IY232" s="26"/>
      <c r="IZ232" s="26"/>
      <c r="JA232" s="26"/>
      <c r="JB232" s="26"/>
      <c r="JC232" s="26"/>
      <c r="JD232" s="26"/>
      <c r="JE232" s="26"/>
      <c r="JF232" s="26"/>
      <c r="JG232" s="26"/>
      <c r="JH232" s="26"/>
      <c r="JI232" s="26"/>
      <c r="JJ232" s="26"/>
      <c r="JK232" s="26"/>
      <c r="JL232" s="26"/>
      <c r="JM232" s="26"/>
      <c r="JN232" s="26"/>
      <c r="JO232" s="26"/>
      <c r="JP232" s="26"/>
      <c r="JQ232" s="26"/>
      <c r="JR232" s="26"/>
      <c r="JS232" s="26"/>
      <c r="JT232" s="26"/>
      <c r="JU232" s="26"/>
      <c r="JV232" s="26"/>
      <c r="JW232" s="26"/>
      <c r="JX232" s="26"/>
      <c r="JY232" s="26"/>
      <c r="JZ232" s="26"/>
      <c r="KA232" s="26"/>
      <c r="KB232" s="26"/>
      <c r="KC232" s="26"/>
      <c r="KD232" s="26"/>
      <c r="KE232" s="26"/>
      <c r="KF232" s="26"/>
      <c r="KG232" s="26"/>
      <c r="KH232" s="26"/>
      <c r="KI232" s="26"/>
      <c r="KJ232" s="26"/>
      <c r="KK232" s="26"/>
      <c r="KL232" s="26"/>
      <c r="KM232" s="26"/>
      <c r="KN232" s="26"/>
      <c r="KO232" s="26"/>
      <c r="KP232" s="26"/>
      <c r="KQ232" s="26"/>
      <c r="KR232" s="26"/>
      <c r="KS232" s="26"/>
      <c r="KT232" s="26"/>
      <c r="KU232" s="26"/>
      <c r="KV232" s="26"/>
      <c r="KW232" s="26"/>
      <c r="KX232" s="26"/>
      <c r="KY232" s="26"/>
      <c r="KZ232" s="26"/>
      <c r="LA232" s="26"/>
      <c r="LB232" s="26"/>
      <c r="LC232" s="26"/>
      <c r="LD232" s="26"/>
      <c r="LE232" s="26"/>
      <c r="LF232" s="26"/>
      <c r="LG232" s="26"/>
      <c r="LH232" s="26"/>
      <c r="LI232" s="26"/>
      <c r="LJ232" s="26"/>
      <c r="LK232" s="26"/>
      <c r="LL232" s="26"/>
      <c r="LM232" s="26"/>
      <c r="LN232" s="26"/>
      <c r="LO232" s="26"/>
      <c r="LP232" s="26"/>
      <c r="LQ232" s="26"/>
      <c r="LR232" s="26"/>
      <c r="LS232" s="26"/>
      <c r="LT232" s="26"/>
      <c r="LU232" s="26"/>
      <c r="LV232" s="26"/>
      <c r="LW232" s="26"/>
      <c r="LX232" s="26"/>
      <c r="LY232" s="26"/>
      <c r="LZ232" s="26"/>
      <c r="MA232" s="26"/>
      <c r="MB232" s="26"/>
      <c r="MC232" s="26"/>
      <c r="MD232" s="26"/>
    </row>
    <row r="233" spans="1:342" x14ac:dyDescent="0.25">
      <c r="A233" s="15"/>
      <c r="B233" s="19"/>
      <c r="C233" s="89"/>
      <c r="D233" s="90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  <c r="HW233" s="26"/>
      <c r="HX233" s="26"/>
      <c r="HY233" s="26"/>
      <c r="HZ233" s="26"/>
      <c r="IA233" s="26"/>
      <c r="IB233" s="26"/>
      <c r="IC233" s="26"/>
      <c r="ID233" s="26"/>
      <c r="IE233" s="26"/>
      <c r="IF233" s="26"/>
      <c r="IG233" s="26"/>
      <c r="IH233" s="26"/>
      <c r="II233" s="26"/>
      <c r="IJ233" s="26"/>
      <c r="IK233" s="26"/>
      <c r="IL233" s="26"/>
      <c r="IM233" s="26"/>
      <c r="IN233" s="26"/>
      <c r="IO233" s="26"/>
      <c r="IP233" s="26"/>
      <c r="IQ233" s="26"/>
      <c r="IR233" s="26"/>
      <c r="IS233" s="26"/>
      <c r="IT233" s="26"/>
      <c r="IU233" s="26"/>
      <c r="IV233" s="26"/>
      <c r="IW233" s="26"/>
      <c r="IX233" s="26"/>
      <c r="IY233" s="26"/>
      <c r="IZ233" s="26"/>
      <c r="JA233" s="26"/>
      <c r="JB233" s="26"/>
      <c r="JC233" s="26"/>
      <c r="JD233" s="26"/>
      <c r="JE233" s="26"/>
      <c r="JF233" s="26"/>
      <c r="JG233" s="26"/>
      <c r="JH233" s="26"/>
      <c r="JI233" s="26"/>
      <c r="JJ233" s="26"/>
      <c r="JK233" s="26"/>
      <c r="JL233" s="26"/>
      <c r="JM233" s="26"/>
      <c r="JN233" s="26"/>
      <c r="JO233" s="26"/>
      <c r="JP233" s="26"/>
      <c r="JQ233" s="26"/>
      <c r="JR233" s="26"/>
      <c r="JS233" s="26"/>
      <c r="JT233" s="26"/>
      <c r="JU233" s="26"/>
      <c r="JV233" s="26"/>
      <c r="JW233" s="26"/>
      <c r="JX233" s="26"/>
      <c r="JY233" s="26"/>
      <c r="JZ233" s="26"/>
      <c r="KA233" s="26"/>
      <c r="KB233" s="26"/>
      <c r="KC233" s="26"/>
      <c r="KD233" s="26"/>
      <c r="KE233" s="26"/>
      <c r="KF233" s="26"/>
      <c r="KG233" s="26"/>
      <c r="KH233" s="26"/>
      <c r="KI233" s="26"/>
      <c r="KJ233" s="26"/>
      <c r="KK233" s="26"/>
      <c r="KL233" s="26"/>
      <c r="KM233" s="26"/>
      <c r="KN233" s="26"/>
      <c r="KO233" s="26"/>
      <c r="KP233" s="26"/>
      <c r="KQ233" s="26"/>
      <c r="KR233" s="26"/>
      <c r="KS233" s="26"/>
      <c r="KT233" s="26"/>
      <c r="KU233" s="26"/>
      <c r="KV233" s="26"/>
      <c r="KW233" s="26"/>
      <c r="KX233" s="26"/>
      <c r="KY233" s="26"/>
      <c r="KZ233" s="26"/>
      <c r="LA233" s="26"/>
      <c r="LB233" s="26"/>
      <c r="LC233" s="26"/>
      <c r="LD233" s="26"/>
      <c r="LE233" s="26"/>
      <c r="LF233" s="26"/>
      <c r="LG233" s="26"/>
      <c r="LH233" s="26"/>
      <c r="LI233" s="26"/>
      <c r="LJ233" s="26"/>
      <c r="LK233" s="26"/>
      <c r="LL233" s="26"/>
      <c r="LM233" s="26"/>
      <c r="LN233" s="26"/>
      <c r="LO233" s="26"/>
      <c r="LP233" s="26"/>
      <c r="LQ233" s="26"/>
      <c r="LR233" s="26"/>
      <c r="LS233" s="26"/>
      <c r="LT233" s="26"/>
      <c r="LU233" s="26"/>
      <c r="LV233" s="26"/>
      <c r="LW233" s="26"/>
      <c r="LX233" s="26"/>
      <c r="LY233" s="26"/>
      <c r="LZ233" s="26"/>
      <c r="MA233" s="26"/>
      <c r="MB233" s="26"/>
      <c r="MC233" s="26"/>
      <c r="MD233" s="26"/>
    </row>
    <row r="234" spans="1:342" x14ac:dyDescent="0.25">
      <c r="A234" s="15"/>
      <c r="B234" s="19" t="s">
        <v>9</v>
      </c>
      <c r="C234" s="89"/>
      <c r="D234" s="90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  <c r="JK234" s="26"/>
      <c r="JL234" s="26"/>
      <c r="JM234" s="26"/>
      <c r="JN234" s="26"/>
      <c r="JO234" s="26"/>
      <c r="JP234" s="26"/>
      <c r="JQ234" s="26"/>
      <c r="JR234" s="26"/>
      <c r="JS234" s="26"/>
      <c r="JT234" s="26"/>
      <c r="JU234" s="26"/>
      <c r="JV234" s="26"/>
      <c r="JW234" s="26"/>
      <c r="JX234" s="26"/>
      <c r="JY234" s="26"/>
      <c r="JZ234" s="26"/>
      <c r="KA234" s="26"/>
      <c r="KB234" s="26"/>
      <c r="KC234" s="26"/>
      <c r="KD234" s="26"/>
      <c r="KE234" s="26"/>
      <c r="KF234" s="26"/>
      <c r="KG234" s="26"/>
      <c r="KH234" s="26"/>
      <c r="KI234" s="26"/>
      <c r="KJ234" s="26"/>
      <c r="KK234" s="26"/>
      <c r="KL234" s="26"/>
      <c r="KM234" s="26"/>
      <c r="KN234" s="26"/>
      <c r="KO234" s="26"/>
      <c r="KP234" s="26"/>
      <c r="KQ234" s="26"/>
      <c r="KR234" s="26"/>
      <c r="KS234" s="26"/>
      <c r="KT234" s="26"/>
      <c r="KU234" s="26"/>
      <c r="KV234" s="26"/>
      <c r="KW234" s="26"/>
      <c r="KX234" s="26"/>
      <c r="KY234" s="26"/>
      <c r="KZ234" s="26"/>
      <c r="LA234" s="26"/>
      <c r="LB234" s="26"/>
      <c r="LC234" s="26"/>
      <c r="LD234" s="26"/>
      <c r="LE234" s="26"/>
      <c r="LF234" s="26"/>
      <c r="LG234" s="26"/>
      <c r="LH234" s="26"/>
      <c r="LI234" s="26"/>
      <c r="LJ234" s="26"/>
      <c r="LK234" s="26"/>
      <c r="LL234" s="26"/>
      <c r="LM234" s="26"/>
      <c r="LN234" s="26"/>
      <c r="LO234" s="26"/>
      <c r="LP234" s="26"/>
      <c r="LQ234" s="26"/>
      <c r="LR234" s="26"/>
      <c r="LS234" s="26"/>
      <c r="LT234" s="26"/>
      <c r="LU234" s="26"/>
      <c r="LV234" s="26"/>
      <c r="LW234" s="26"/>
      <c r="LX234" s="26"/>
      <c r="LY234" s="26"/>
      <c r="LZ234" s="26"/>
      <c r="MA234" s="26"/>
      <c r="MB234" s="26"/>
      <c r="MC234" s="26"/>
      <c r="MD234" s="26"/>
    </row>
    <row r="235" spans="1:342" x14ac:dyDescent="0.25">
      <c r="A235" s="15"/>
      <c r="B235" s="19"/>
      <c r="C235" s="89"/>
      <c r="D235" s="90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  <c r="IM235" s="26"/>
      <c r="IN235" s="26"/>
      <c r="IO235" s="26"/>
      <c r="IP235" s="26"/>
      <c r="IQ235" s="26"/>
      <c r="IR235" s="26"/>
      <c r="IS235" s="26"/>
      <c r="IT235" s="26"/>
      <c r="IU235" s="26"/>
      <c r="IV235" s="26"/>
      <c r="IW235" s="26"/>
      <c r="IX235" s="26"/>
      <c r="IY235" s="26"/>
      <c r="IZ235" s="26"/>
      <c r="JA235" s="26"/>
      <c r="JB235" s="26"/>
      <c r="JC235" s="26"/>
      <c r="JD235" s="26"/>
      <c r="JE235" s="26"/>
      <c r="JF235" s="26"/>
      <c r="JG235" s="26"/>
      <c r="JH235" s="26"/>
      <c r="JI235" s="26"/>
      <c r="JJ235" s="26"/>
      <c r="JK235" s="26"/>
      <c r="JL235" s="26"/>
      <c r="JM235" s="26"/>
      <c r="JN235" s="26"/>
      <c r="JO235" s="26"/>
      <c r="JP235" s="26"/>
      <c r="JQ235" s="26"/>
      <c r="JR235" s="26"/>
      <c r="JS235" s="26"/>
      <c r="JT235" s="26"/>
      <c r="JU235" s="26"/>
      <c r="JV235" s="26"/>
      <c r="JW235" s="26"/>
      <c r="JX235" s="26"/>
      <c r="JY235" s="26"/>
      <c r="JZ235" s="26"/>
      <c r="KA235" s="26"/>
      <c r="KB235" s="26"/>
      <c r="KC235" s="26"/>
      <c r="KD235" s="26"/>
      <c r="KE235" s="26"/>
      <c r="KF235" s="26"/>
      <c r="KG235" s="26"/>
      <c r="KH235" s="26"/>
      <c r="KI235" s="26"/>
      <c r="KJ235" s="26"/>
      <c r="KK235" s="26"/>
      <c r="KL235" s="26"/>
      <c r="KM235" s="26"/>
      <c r="KN235" s="26"/>
      <c r="KO235" s="26"/>
      <c r="KP235" s="26"/>
      <c r="KQ235" s="26"/>
      <c r="KR235" s="26"/>
      <c r="KS235" s="26"/>
      <c r="KT235" s="26"/>
      <c r="KU235" s="26"/>
      <c r="KV235" s="26"/>
      <c r="KW235" s="26"/>
      <c r="KX235" s="26"/>
      <c r="KY235" s="26"/>
      <c r="KZ235" s="26"/>
      <c r="LA235" s="26"/>
      <c r="LB235" s="26"/>
      <c r="LC235" s="26"/>
      <c r="LD235" s="26"/>
      <c r="LE235" s="26"/>
      <c r="LF235" s="26"/>
      <c r="LG235" s="26"/>
      <c r="LH235" s="26"/>
      <c r="LI235" s="26"/>
      <c r="LJ235" s="26"/>
      <c r="LK235" s="26"/>
      <c r="LL235" s="26"/>
      <c r="LM235" s="26"/>
      <c r="LN235" s="26"/>
      <c r="LO235" s="26"/>
      <c r="LP235" s="26"/>
      <c r="LQ235" s="26"/>
      <c r="LR235" s="26"/>
      <c r="LS235" s="26"/>
      <c r="LT235" s="26"/>
      <c r="LU235" s="26"/>
      <c r="LV235" s="26"/>
      <c r="LW235" s="26"/>
      <c r="LX235" s="26"/>
      <c r="LY235" s="26"/>
      <c r="LZ235" s="26"/>
      <c r="MA235" s="26"/>
      <c r="MB235" s="26"/>
      <c r="MC235" s="26"/>
      <c r="MD235" s="26"/>
    </row>
    <row r="236" spans="1:342" x14ac:dyDescent="0.25">
      <c r="A236" s="15"/>
      <c r="B236" s="19" t="s">
        <v>10</v>
      </c>
      <c r="C236" s="89"/>
      <c r="D236" s="90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  <c r="HW236" s="26"/>
      <c r="HX236" s="26"/>
      <c r="HY236" s="26"/>
      <c r="HZ236" s="26"/>
      <c r="IA236" s="26"/>
      <c r="IB236" s="26"/>
      <c r="IC236" s="26"/>
      <c r="ID236" s="26"/>
      <c r="IE236" s="26"/>
      <c r="IF236" s="26"/>
      <c r="IG236" s="26"/>
      <c r="IH236" s="26"/>
      <c r="II236" s="26"/>
      <c r="IJ236" s="26"/>
      <c r="IK236" s="26"/>
      <c r="IL236" s="26"/>
      <c r="IM236" s="26"/>
      <c r="IN236" s="26"/>
      <c r="IO236" s="26"/>
      <c r="IP236" s="26"/>
      <c r="IQ236" s="26"/>
      <c r="IR236" s="26"/>
      <c r="IS236" s="26"/>
      <c r="IT236" s="26"/>
      <c r="IU236" s="26"/>
      <c r="IV236" s="26"/>
      <c r="IW236" s="26"/>
      <c r="IX236" s="26"/>
      <c r="IY236" s="26"/>
      <c r="IZ236" s="26"/>
      <c r="JA236" s="26"/>
      <c r="JB236" s="26"/>
      <c r="JC236" s="26"/>
      <c r="JD236" s="26"/>
      <c r="JE236" s="26"/>
      <c r="JF236" s="26"/>
      <c r="JG236" s="26"/>
      <c r="JH236" s="26"/>
      <c r="JI236" s="26"/>
      <c r="JJ236" s="26"/>
      <c r="JK236" s="26"/>
      <c r="JL236" s="26"/>
      <c r="JM236" s="26"/>
      <c r="JN236" s="26"/>
      <c r="JO236" s="26"/>
      <c r="JP236" s="26"/>
      <c r="JQ236" s="26"/>
      <c r="JR236" s="26"/>
      <c r="JS236" s="26"/>
      <c r="JT236" s="26"/>
      <c r="JU236" s="26"/>
      <c r="JV236" s="26"/>
      <c r="JW236" s="26"/>
      <c r="JX236" s="26"/>
      <c r="JY236" s="26"/>
      <c r="JZ236" s="26"/>
      <c r="KA236" s="26"/>
      <c r="KB236" s="26"/>
      <c r="KC236" s="26"/>
      <c r="KD236" s="26"/>
      <c r="KE236" s="26"/>
      <c r="KF236" s="26"/>
      <c r="KG236" s="26"/>
      <c r="KH236" s="26"/>
      <c r="KI236" s="26"/>
      <c r="KJ236" s="26"/>
      <c r="KK236" s="26"/>
      <c r="KL236" s="26"/>
      <c r="KM236" s="26"/>
      <c r="KN236" s="26"/>
      <c r="KO236" s="26"/>
      <c r="KP236" s="26"/>
      <c r="KQ236" s="26"/>
      <c r="KR236" s="26"/>
      <c r="KS236" s="26"/>
      <c r="KT236" s="26"/>
      <c r="KU236" s="26"/>
      <c r="KV236" s="26"/>
      <c r="KW236" s="26"/>
      <c r="KX236" s="26"/>
      <c r="KY236" s="26"/>
      <c r="KZ236" s="26"/>
      <c r="LA236" s="26"/>
      <c r="LB236" s="26"/>
      <c r="LC236" s="26"/>
      <c r="LD236" s="26"/>
      <c r="LE236" s="26"/>
      <c r="LF236" s="26"/>
      <c r="LG236" s="26"/>
      <c r="LH236" s="26"/>
      <c r="LI236" s="26"/>
      <c r="LJ236" s="26"/>
      <c r="LK236" s="26"/>
      <c r="LL236" s="26"/>
      <c r="LM236" s="26"/>
      <c r="LN236" s="26"/>
      <c r="LO236" s="26"/>
      <c r="LP236" s="26"/>
      <c r="LQ236" s="26"/>
      <c r="LR236" s="26"/>
      <c r="LS236" s="26"/>
      <c r="LT236" s="26"/>
      <c r="LU236" s="26"/>
      <c r="LV236" s="26"/>
      <c r="LW236" s="26"/>
      <c r="LX236" s="26"/>
      <c r="LY236" s="26"/>
      <c r="LZ236" s="26"/>
      <c r="MA236" s="26"/>
      <c r="MB236" s="26"/>
      <c r="MC236" s="26"/>
      <c r="MD236" s="26"/>
    </row>
    <row r="237" spans="1:342" x14ac:dyDescent="0.25">
      <c r="A237" s="15"/>
      <c r="B237" s="19"/>
      <c r="C237" s="89"/>
      <c r="D237" s="90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  <c r="HW237" s="26"/>
      <c r="HX237" s="26"/>
      <c r="HY237" s="26"/>
      <c r="HZ237" s="26"/>
      <c r="IA237" s="26"/>
      <c r="IB237" s="26"/>
      <c r="IC237" s="26"/>
      <c r="ID237" s="26"/>
      <c r="IE237" s="26"/>
      <c r="IF237" s="26"/>
      <c r="IG237" s="26"/>
      <c r="IH237" s="26"/>
      <c r="II237" s="26"/>
      <c r="IJ237" s="26"/>
      <c r="IK237" s="26"/>
      <c r="IL237" s="26"/>
      <c r="IM237" s="26"/>
      <c r="IN237" s="26"/>
      <c r="IO237" s="26"/>
      <c r="IP237" s="26"/>
      <c r="IQ237" s="26"/>
      <c r="IR237" s="26"/>
      <c r="IS237" s="26"/>
      <c r="IT237" s="26"/>
      <c r="IU237" s="26"/>
      <c r="IV237" s="26"/>
      <c r="IW237" s="26"/>
      <c r="IX237" s="26"/>
      <c r="IY237" s="26"/>
      <c r="IZ237" s="26"/>
      <c r="JA237" s="26"/>
      <c r="JB237" s="26"/>
      <c r="JC237" s="26"/>
      <c r="JD237" s="26"/>
      <c r="JE237" s="26"/>
      <c r="JF237" s="26"/>
      <c r="JG237" s="26"/>
      <c r="JH237" s="26"/>
      <c r="JI237" s="26"/>
      <c r="JJ237" s="26"/>
      <c r="JK237" s="26"/>
      <c r="JL237" s="26"/>
      <c r="JM237" s="26"/>
      <c r="JN237" s="26"/>
      <c r="JO237" s="26"/>
      <c r="JP237" s="26"/>
      <c r="JQ237" s="26"/>
      <c r="JR237" s="26"/>
      <c r="JS237" s="26"/>
      <c r="JT237" s="26"/>
      <c r="JU237" s="26"/>
      <c r="JV237" s="26"/>
      <c r="JW237" s="26"/>
      <c r="JX237" s="26"/>
      <c r="JY237" s="26"/>
      <c r="JZ237" s="26"/>
      <c r="KA237" s="26"/>
      <c r="KB237" s="26"/>
      <c r="KC237" s="26"/>
      <c r="KD237" s="26"/>
      <c r="KE237" s="26"/>
      <c r="KF237" s="26"/>
      <c r="KG237" s="26"/>
      <c r="KH237" s="26"/>
      <c r="KI237" s="26"/>
      <c r="KJ237" s="26"/>
      <c r="KK237" s="26"/>
      <c r="KL237" s="26"/>
      <c r="KM237" s="26"/>
      <c r="KN237" s="26"/>
      <c r="KO237" s="26"/>
      <c r="KP237" s="26"/>
      <c r="KQ237" s="26"/>
      <c r="KR237" s="26"/>
      <c r="KS237" s="26"/>
      <c r="KT237" s="26"/>
      <c r="KU237" s="26"/>
      <c r="KV237" s="26"/>
      <c r="KW237" s="26"/>
      <c r="KX237" s="26"/>
      <c r="KY237" s="26"/>
      <c r="KZ237" s="26"/>
      <c r="LA237" s="26"/>
      <c r="LB237" s="26"/>
      <c r="LC237" s="26"/>
      <c r="LD237" s="26"/>
      <c r="LE237" s="26"/>
      <c r="LF237" s="26"/>
      <c r="LG237" s="26"/>
      <c r="LH237" s="26"/>
      <c r="LI237" s="26"/>
      <c r="LJ237" s="26"/>
      <c r="LK237" s="26"/>
      <c r="LL237" s="26"/>
      <c r="LM237" s="26"/>
      <c r="LN237" s="26"/>
      <c r="LO237" s="26"/>
      <c r="LP237" s="26"/>
      <c r="LQ237" s="26"/>
      <c r="LR237" s="26"/>
      <c r="LS237" s="26"/>
      <c r="LT237" s="26"/>
      <c r="LU237" s="26"/>
      <c r="LV237" s="26"/>
      <c r="LW237" s="26"/>
      <c r="LX237" s="26"/>
      <c r="LY237" s="26"/>
      <c r="LZ237" s="26"/>
      <c r="MA237" s="26"/>
      <c r="MB237" s="26"/>
      <c r="MC237" s="26"/>
      <c r="MD237" s="26"/>
    </row>
    <row r="238" spans="1:342" x14ac:dyDescent="0.25">
      <c r="A238" s="15"/>
      <c r="B238" s="19" t="s">
        <v>11</v>
      </c>
      <c r="C238" s="89"/>
      <c r="D238" s="90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  <c r="HW238" s="26"/>
      <c r="HX238" s="26"/>
      <c r="HY238" s="26"/>
      <c r="HZ238" s="26"/>
      <c r="IA238" s="26"/>
      <c r="IB238" s="26"/>
      <c r="IC238" s="26"/>
      <c r="ID238" s="26"/>
      <c r="IE238" s="26"/>
      <c r="IF238" s="26"/>
      <c r="IG238" s="26"/>
      <c r="IH238" s="26"/>
      <c r="II238" s="26"/>
      <c r="IJ238" s="26"/>
      <c r="IK238" s="26"/>
      <c r="IL238" s="26"/>
      <c r="IM238" s="26"/>
      <c r="IN238" s="26"/>
      <c r="IO238" s="26"/>
      <c r="IP238" s="26"/>
      <c r="IQ238" s="26"/>
      <c r="IR238" s="26"/>
      <c r="IS238" s="26"/>
      <c r="IT238" s="26"/>
      <c r="IU238" s="26"/>
      <c r="IV238" s="26"/>
      <c r="IW238" s="26"/>
      <c r="IX238" s="26"/>
      <c r="IY238" s="26"/>
      <c r="IZ238" s="26"/>
      <c r="JA238" s="26"/>
      <c r="JB238" s="26"/>
      <c r="JC238" s="26"/>
      <c r="JD238" s="26"/>
      <c r="JE238" s="26"/>
      <c r="JF238" s="26"/>
      <c r="JG238" s="26"/>
      <c r="JH238" s="26"/>
      <c r="JI238" s="26"/>
      <c r="JJ238" s="26"/>
      <c r="JK238" s="26"/>
      <c r="JL238" s="26"/>
      <c r="JM238" s="26"/>
      <c r="JN238" s="26"/>
      <c r="JO238" s="26"/>
      <c r="JP238" s="26"/>
      <c r="JQ238" s="26"/>
      <c r="JR238" s="26"/>
      <c r="JS238" s="26"/>
      <c r="JT238" s="26"/>
      <c r="JU238" s="26"/>
      <c r="JV238" s="26"/>
      <c r="JW238" s="26"/>
      <c r="JX238" s="26"/>
      <c r="JY238" s="26"/>
      <c r="JZ238" s="26"/>
      <c r="KA238" s="26"/>
      <c r="KB238" s="26"/>
      <c r="KC238" s="26"/>
      <c r="KD238" s="26"/>
      <c r="KE238" s="26"/>
      <c r="KF238" s="26"/>
      <c r="KG238" s="26"/>
      <c r="KH238" s="26"/>
      <c r="KI238" s="26"/>
      <c r="KJ238" s="26"/>
      <c r="KK238" s="26"/>
      <c r="KL238" s="26"/>
      <c r="KM238" s="26"/>
      <c r="KN238" s="26"/>
      <c r="KO238" s="26"/>
      <c r="KP238" s="26"/>
      <c r="KQ238" s="26"/>
      <c r="KR238" s="26"/>
      <c r="KS238" s="26"/>
      <c r="KT238" s="26"/>
      <c r="KU238" s="26"/>
      <c r="KV238" s="26"/>
      <c r="KW238" s="26"/>
      <c r="KX238" s="26"/>
      <c r="KY238" s="26"/>
      <c r="KZ238" s="26"/>
      <c r="LA238" s="26"/>
      <c r="LB238" s="26"/>
      <c r="LC238" s="26"/>
      <c r="LD238" s="26"/>
      <c r="LE238" s="26"/>
      <c r="LF238" s="26"/>
      <c r="LG238" s="26"/>
      <c r="LH238" s="26"/>
      <c r="LI238" s="26"/>
      <c r="LJ238" s="26"/>
      <c r="LK238" s="26"/>
      <c r="LL238" s="26"/>
      <c r="LM238" s="26"/>
      <c r="LN238" s="26"/>
      <c r="LO238" s="26"/>
      <c r="LP238" s="26"/>
      <c r="LQ238" s="26"/>
      <c r="LR238" s="26"/>
      <c r="LS238" s="26"/>
      <c r="LT238" s="26"/>
      <c r="LU238" s="26"/>
      <c r="LV238" s="26"/>
      <c r="LW238" s="26"/>
      <c r="LX238" s="26"/>
      <c r="LY238" s="26"/>
      <c r="LZ238" s="26"/>
      <c r="MA238" s="26"/>
      <c r="MB238" s="26"/>
      <c r="MC238" s="26"/>
      <c r="MD238" s="26"/>
    </row>
    <row r="239" spans="1:342" x14ac:dyDescent="0.25">
      <c r="A239" s="15"/>
      <c r="B239" s="19"/>
      <c r="C239" s="89"/>
      <c r="D239" s="90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  <c r="JK239" s="26"/>
      <c r="JL239" s="26"/>
      <c r="JM239" s="26"/>
      <c r="JN239" s="26"/>
      <c r="JO239" s="26"/>
      <c r="JP239" s="26"/>
      <c r="JQ239" s="26"/>
      <c r="JR239" s="26"/>
      <c r="JS239" s="26"/>
      <c r="JT239" s="26"/>
      <c r="JU239" s="26"/>
      <c r="JV239" s="26"/>
      <c r="JW239" s="26"/>
      <c r="JX239" s="26"/>
      <c r="JY239" s="26"/>
      <c r="JZ239" s="26"/>
      <c r="KA239" s="26"/>
      <c r="KB239" s="26"/>
      <c r="KC239" s="26"/>
      <c r="KD239" s="26"/>
      <c r="KE239" s="26"/>
      <c r="KF239" s="26"/>
      <c r="KG239" s="26"/>
      <c r="KH239" s="26"/>
      <c r="KI239" s="26"/>
      <c r="KJ239" s="26"/>
      <c r="KK239" s="26"/>
      <c r="KL239" s="26"/>
      <c r="KM239" s="26"/>
      <c r="KN239" s="26"/>
      <c r="KO239" s="26"/>
      <c r="KP239" s="26"/>
      <c r="KQ239" s="26"/>
      <c r="KR239" s="26"/>
      <c r="KS239" s="26"/>
      <c r="KT239" s="26"/>
      <c r="KU239" s="26"/>
      <c r="KV239" s="26"/>
      <c r="KW239" s="26"/>
      <c r="KX239" s="26"/>
      <c r="KY239" s="26"/>
      <c r="KZ239" s="26"/>
      <c r="LA239" s="26"/>
      <c r="LB239" s="26"/>
      <c r="LC239" s="26"/>
      <c r="LD239" s="26"/>
      <c r="LE239" s="26"/>
      <c r="LF239" s="26"/>
      <c r="LG239" s="26"/>
      <c r="LH239" s="26"/>
      <c r="LI239" s="26"/>
      <c r="LJ239" s="26"/>
      <c r="LK239" s="26"/>
      <c r="LL239" s="26"/>
      <c r="LM239" s="26"/>
      <c r="LN239" s="26"/>
      <c r="LO239" s="26"/>
      <c r="LP239" s="26"/>
      <c r="LQ239" s="26"/>
      <c r="LR239" s="26"/>
      <c r="LS239" s="26"/>
      <c r="LT239" s="26"/>
      <c r="LU239" s="26"/>
      <c r="LV239" s="26"/>
      <c r="LW239" s="26"/>
      <c r="LX239" s="26"/>
      <c r="LY239" s="26"/>
      <c r="LZ239" s="26"/>
      <c r="MA239" s="26"/>
      <c r="MB239" s="26"/>
      <c r="MC239" s="26"/>
      <c r="MD239" s="26"/>
    </row>
    <row r="240" spans="1:342" x14ac:dyDescent="0.25">
      <c r="A240" s="15"/>
      <c r="B240" s="20" t="s">
        <v>12</v>
      </c>
      <c r="C240" s="89"/>
      <c r="D240" s="90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  <c r="IM240" s="26"/>
      <c r="IN240" s="26"/>
      <c r="IO240" s="26"/>
      <c r="IP240" s="26"/>
      <c r="IQ240" s="26"/>
      <c r="IR240" s="26"/>
      <c r="IS240" s="26"/>
      <c r="IT240" s="26"/>
      <c r="IU240" s="26"/>
      <c r="IV240" s="26"/>
      <c r="IW240" s="26"/>
      <c r="IX240" s="26"/>
      <c r="IY240" s="26"/>
      <c r="IZ240" s="26"/>
      <c r="JA240" s="26"/>
      <c r="JB240" s="26"/>
      <c r="JC240" s="26"/>
      <c r="JD240" s="26"/>
      <c r="JE240" s="26"/>
      <c r="JF240" s="26"/>
      <c r="JG240" s="26"/>
      <c r="JH240" s="26"/>
      <c r="JI240" s="26"/>
      <c r="JJ240" s="26"/>
      <c r="JK240" s="26"/>
      <c r="JL240" s="26"/>
      <c r="JM240" s="26"/>
      <c r="JN240" s="26"/>
      <c r="JO240" s="26"/>
      <c r="JP240" s="26"/>
      <c r="JQ240" s="26"/>
      <c r="JR240" s="26"/>
      <c r="JS240" s="26"/>
      <c r="JT240" s="26"/>
      <c r="JU240" s="26"/>
      <c r="JV240" s="26"/>
      <c r="JW240" s="26"/>
      <c r="JX240" s="26"/>
      <c r="JY240" s="26"/>
      <c r="JZ240" s="26"/>
      <c r="KA240" s="26"/>
      <c r="KB240" s="26"/>
      <c r="KC240" s="26"/>
      <c r="KD240" s="26"/>
      <c r="KE240" s="26"/>
      <c r="KF240" s="26"/>
      <c r="KG240" s="26"/>
      <c r="KH240" s="26"/>
      <c r="KI240" s="26"/>
      <c r="KJ240" s="26"/>
      <c r="KK240" s="26"/>
      <c r="KL240" s="26"/>
      <c r="KM240" s="26"/>
      <c r="KN240" s="26"/>
      <c r="KO240" s="26"/>
      <c r="KP240" s="26"/>
      <c r="KQ240" s="26"/>
      <c r="KR240" s="26"/>
      <c r="KS240" s="26"/>
      <c r="KT240" s="26"/>
      <c r="KU240" s="26"/>
      <c r="KV240" s="26"/>
      <c r="KW240" s="26"/>
      <c r="KX240" s="26"/>
      <c r="KY240" s="26"/>
      <c r="KZ240" s="26"/>
      <c r="LA240" s="26"/>
      <c r="LB240" s="26"/>
      <c r="LC240" s="26"/>
      <c r="LD240" s="26"/>
      <c r="LE240" s="26"/>
      <c r="LF240" s="26"/>
      <c r="LG240" s="26"/>
      <c r="LH240" s="26"/>
      <c r="LI240" s="26"/>
      <c r="LJ240" s="26"/>
      <c r="LK240" s="26"/>
      <c r="LL240" s="26"/>
      <c r="LM240" s="26"/>
      <c r="LN240" s="26"/>
      <c r="LO240" s="26"/>
      <c r="LP240" s="26"/>
      <c r="LQ240" s="26"/>
      <c r="LR240" s="26"/>
      <c r="LS240" s="26"/>
      <c r="LT240" s="26"/>
      <c r="LU240" s="26"/>
      <c r="LV240" s="26"/>
      <c r="LW240" s="26"/>
      <c r="LX240" s="26"/>
      <c r="LY240" s="26"/>
      <c r="LZ240" s="26"/>
      <c r="MA240" s="26"/>
      <c r="MB240" s="26"/>
      <c r="MC240" s="26"/>
      <c r="MD240" s="26"/>
    </row>
    <row r="241" spans="1:342" x14ac:dyDescent="0.25">
      <c r="A241" s="15"/>
      <c r="B241" s="21"/>
      <c r="C241" s="89"/>
      <c r="D241" s="90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  <c r="IM241" s="26"/>
      <c r="IN241" s="26"/>
      <c r="IO241" s="26"/>
      <c r="IP241" s="26"/>
      <c r="IQ241" s="26"/>
      <c r="IR241" s="26"/>
      <c r="IS241" s="26"/>
      <c r="IT241" s="26"/>
      <c r="IU241" s="26"/>
      <c r="IV241" s="26"/>
      <c r="IW241" s="26"/>
      <c r="IX241" s="26"/>
      <c r="IY241" s="26"/>
      <c r="IZ241" s="26"/>
      <c r="JA241" s="26"/>
      <c r="JB241" s="26"/>
      <c r="JC241" s="26"/>
      <c r="JD241" s="26"/>
      <c r="JE241" s="26"/>
      <c r="JF241" s="26"/>
      <c r="JG241" s="26"/>
      <c r="JH241" s="26"/>
      <c r="JI241" s="26"/>
      <c r="JJ241" s="26"/>
      <c r="JK241" s="26"/>
      <c r="JL241" s="26"/>
      <c r="JM241" s="26"/>
      <c r="JN241" s="26"/>
      <c r="JO241" s="26"/>
      <c r="JP241" s="26"/>
      <c r="JQ241" s="26"/>
      <c r="JR241" s="26"/>
      <c r="JS241" s="26"/>
      <c r="JT241" s="26"/>
      <c r="JU241" s="26"/>
      <c r="JV241" s="26"/>
      <c r="JW241" s="26"/>
      <c r="JX241" s="26"/>
      <c r="JY241" s="26"/>
      <c r="JZ241" s="26"/>
      <c r="KA241" s="26"/>
      <c r="KB241" s="26"/>
      <c r="KC241" s="26"/>
      <c r="KD241" s="26"/>
      <c r="KE241" s="26"/>
      <c r="KF241" s="26"/>
      <c r="KG241" s="26"/>
      <c r="KH241" s="26"/>
      <c r="KI241" s="26"/>
      <c r="KJ241" s="26"/>
      <c r="KK241" s="26"/>
      <c r="KL241" s="26"/>
      <c r="KM241" s="26"/>
      <c r="KN241" s="26"/>
      <c r="KO241" s="26"/>
      <c r="KP241" s="26"/>
      <c r="KQ241" s="26"/>
      <c r="KR241" s="26"/>
      <c r="KS241" s="26"/>
      <c r="KT241" s="26"/>
      <c r="KU241" s="26"/>
      <c r="KV241" s="26"/>
      <c r="KW241" s="26"/>
      <c r="KX241" s="26"/>
      <c r="KY241" s="26"/>
      <c r="KZ241" s="26"/>
      <c r="LA241" s="26"/>
      <c r="LB241" s="26"/>
      <c r="LC241" s="26"/>
      <c r="LD241" s="26"/>
      <c r="LE241" s="26"/>
      <c r="LF241" s="26"/>
      <c r="LG241" s="26"/>
      <c r="LH241" s="26"/>
      <c r="LI241" s="26"/>
      <c r="LJ241" s="26"/>
      <c r="LK241" s="26"/>
      <c r="LL241" s="26"/>
      <c r="LM241" s="26"/>
      <c r="LN241" s="26"/>
      <c r="LO241" s="26"/>
      <c r="LP241" s="26"/>
      <c r="LQ241" s="26"/>
      <c r="LR241" s="26"/>
      <c r="LS241" s="26"/>
      <c r="LT241" s="26"/>
      <c r="LU241" s="26"/>
      <c r="LV241" s="26"/>
      <c r="LW241" s="26"/>
      <c r="LX241" s="26"/>
      <c r="LY241" s="26"/>
      <c r="LZ241" s="26"/>
      <c r="MA241" s="26"/>
      <c r="MB241" s="26"/>
      <c r="MC241" s="26"/>
      <c r="MD241" s="26"/>
    </row>
    <row r="242" spans="1:342" ht="13" x14ac:dyDescent="0.3">
      <c r="A242" s="45">
        <f>A2+10</f>
        <v>2021</v>
      </c>
      <c r="B242" s="19" t="s">
        <v>13</v>
      </c>
      <c r="C242" s="89"/>
      <c r="D242" s="90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  <c r="IM242" s="26"/>
      <c r="IN242" s="26"/>
      <c r="IO242" s="26"/>
      <c r="IP242" s="26"/>
      <c r="IQ242" s="26"/>
      <c r="IR242" s="26"/>
      <c r="IS242" s="26"/>
      <c r="IT242" s="26"/>
      <c r="IU242" s="26"/>
      <c r="IV242" s="26"/>
      <c r="IW242" s="26"/>
      <c r="IX242" s="26"/>
      <c r="IY242" s="26"/>
      <c r="IZ242" s="26"/>
      <c r="JA242" s="26"/>
      <c r="JB242" s="26"/>
      <c r="JC242" s="26"/>
      <c r="JD242" s="26"/>
      <c r="JE242" s="26"/>
      <c r="JF242" s="26"/>
      <c r="JG242" s="26"/>
      <c r="JH242" s="26"/>
      <c r="JI242" s="26"/>
      <c r="JJ242" s="26"/>
      <c r="JK242" s="26"/>
      <c r="JL242" s="26"/>
      <c r="JM242" s="26"/>
      <c r="JN242" s="26"/>
      <c r="JO242" s="26"/>
      <c r="JP242" s="26"/>
      <c r="JQ242" s="26"/>
      <c r="JR242" s="26"/>
      <c r="JS242" s="26"/>
      <c r="JT242" s="26"/>
      <c r="JU242" s="26"/>
      <c r="JV242" s="26"/>
      <c r="JW242" s="26"/>
      <c r="JX242" s="26"/>
      <c r="JY242" s="26"/>
      <c r="JZ242" s="26"/>
      <c r="KA242" s="26"/>
      <c r="KB242" s="26"/>
      <c r="KC242" s="26"/>
      <c r="KD242" s="26"/>
      <c r="KE242" s="26"/>
      <c r="KF242" s="26"/>
      <c r="KG242" s="26"/>
      <c r="KH242" s="26"/>
      <c r="KI242" s="26"/>
      <c r="KJ242" s="26"/>
      <c r="KK242" s="26"/>
      <c r="KL242" s="26"/>
      <c r="KM242" s="26"/>
      <c r="KN242" s="26"/>
      <c r="KO242" s="26"/>
      <c r="KP242" s="26"/>
      <c r="KQ242" s="26"/>
      <c r="KR242" s="26"/>
      <c r="KS242" s="26"/>
      <c r="KT242" s="26"/>
      <c r="KU242" s="26"/>
      <c r="KV242" s="26"/>
      <c r="KW242" s="26"/>
      <c r="KX242" s="26"/>
      <c r="KY242" s="26"/>
      <c r="KZ242" s="26"/>
      <c r="LA242" s="26"/>
      <c r="LB242" s="26"/>
      <c r="LC242" s="26"/>
      <c r="LD242" s="26"/>
      <c r="LE242" s="26"/>
      <c r="LF242" s="26"/>
      <c r="LG242" s="26"/>
      <c r="LH242" s="26"/>
      <c r="LI242" s="26"/>
      <c r="LJ242" s="26"/>
      <c r="LK242" s="26"/>
      <c r="LL242" s="26"/>
      <c r="LM242" s="26"/>
      <c r="LN242" s="26"/>
      <c r="LO242" s="26"/>
      <c r="LP242" s="26"/>
      <c r="LQ242" s="26"/>
      <c r="LR242" s="26"/>
      <c r="LS242" s="26"/>
      <c r="LT242" s="26"/>
      <c r="LU242" s="26"/>
      <c r="LV242" s="26"/>
      <c r="LW242" s="26"/>
      <c r="LX242" s="26"/>
      <c r="LY242" s="26"/>
      <c r="LZ242" s="26"/>
      <c r="MA242" s="26"/>
      <c r="MB242" s="26"/>
      <c r="MC242" s="26"/>
      <c r="MD242" s="26"/>
    </row>
    <row r="243" spans="1:342" x14ac:dyDescent="0.25">
      <c r="A243" s="15"/>
      <c r="B243" s="19"/>
      <c r="C243" s="89"/>
      <c r="D243" s="90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  <c r="IM243" s="26"/>
      <c r="IN243" s="26"/>
      <c r="IO243" s="26"/>
      <c r="IP243" s="26"/>
      <c r="IQ243" s="26"/>
      <c r="IR243" s="26"/>
      <c r="IS243" s="26"/>
      <c r="IT243" s="26"/>
      <c r="IU243" s="26"/>
      <c r="IV243" s="26"/>
      <c r="IW243" s="26"/>
      <c r="IX243" s="26"/>
      <c r="IY243" s="26"/>
      <c r="IZ243" s="26"/>
      <c r="JA243" s="26"/>
      <c r="JB243" s="26"/>
      <c r="JC243" s="26"/>
      <c r="JD243" s="26"/>
      <c r="JE243" s="26"/>
      <c r="JF243" s="26"/>
      <c r="JG243" s="26"/>
      <c r="JH243" s="26"/>
      <c r="JI243" s="26"/>
      <c r="JJ243" s="26"/>
      <c r="JK243" s="26"/>
      <c r="JL243" s="26"/>
      <c r="JM243" s="26"/>
      <c r="JN243" s="26"/>
      <c r="JO243" s="26"/>
      <c r="JP243" s="26"/>
      <c r="JQ243" s="26"/>
      <c r="JR243" s="26"/>
      <c r="JS243" s="26"/>
      <c r="JT243" s="26"/>
      <c r="JU243" s="26"/>
      <c r="JV243" s="26"/>
      <c r="JW243" s="26"/>
      <c r="JX243" s="26"/>
      <c r="JY243" s="26"/>
      <c r="JZ243" s="26"/>
      <c r="KA243" s="26"/>
      <c r="KB243" s="26"/>
      <c r="KC243" s="26"/>
      <c r="KD243" s="26"/>
      <c r="KE243" s="26"/>
      <c r="KF243" s="26"/>
      <c r="KG243" s="26"/>
      <c r="KH243" s="26"/>
      <c r="KI243" s="26"/>
      <c r="KJ243" s="26"/>
      <c r="KK243" s="26"/>
      <c r="KL243" s="26"/>
      <c r="KM243" s="26"/>
      <c r="KN243" s="26"/>
      <c r="KO243" s="26"/>
      <c r="KP243" s="26"/>
      <c r="KQ243" s="26"/>
      <c r="KR243" s="26"/>
      <c r="KS243" s="26"/>
      <c r="KT243" s="26"/>
      <c r="KU243" s="26"/>
      <c r="KV243" s="26"/>
      <c r="KW243" s="26"/>
      <c r="KX243" s="26"/>
      <c r="KY243" s="26"/>
      <c r="KZ243" s="26"/>
      <c r="LA243" s="26"/>
      <c r="LB243" s="26"/>
      <c r="LC243" s="26"/>
      <c r="LD243" s="26"/>
      <c r="LE243" s="26"/>
      <c r="LF243" s="26"/>
      <c r="LG243" s="26"/>
      <c r="LH243" s="26"/>
      <c r="LI243" s="26"/>
      <c r="LJ243" s="26"/>
      <c r="LK243" s="26"/>
      <c r="LL243" s="26"/>
      <c r="LM243" s="26"/>
      <c r="LN243" s="26"/>
      <c r="LO243" s="26"/>
      <c r="LP243" s="26"/>
      <c r="LQ243" s="26"/>
      <c r="LR243" s="26"/>
      <c r="LS243" s="26"/>
      <c r="LT243" s="26"/>
      <c r="LU243" s="26"/>
      <c r="LV243" s="26"/>
      <c r="LW243" s="26"/>
      <c r="LX243" s="26"/>
      <c r="LY243" s="26"/>
      <c r="LZ243" s="26"/>
      <c r="MA243" s="26"/>
      <c r="MB243" s="26"/>
      <c r="MC243" s="26"/>
      <c r="MD243" s="26"/>
    </row>
    <row r="244" spans="1:342" x14ac:dyDescent="0.25">
      <c r="A244" s="15"/>
      <c r="B244" s="19" t="s">
        <v>2</v>
      </c>
      <c r="C244" s="89"/>
      <c r="D244" s="90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  <c r="JK244" s="26"/>
      <c r="JL244" s="26"/>
      <c r="JM244" s="26"/>
      <c r="JN244" s="26"/>
      <c r="JO244" s="26"/>
      <c r="JP244" s="26"/>
      <c r="JQ244" s="26"/>
      <c r="JR244" s="26"/>
      <c r="JS244" s="26"/>
      <c r="JT244" s="26"/>
      <c r="JU244" s="26"/>
      <c r="JV244" s="26"/>
      <c r="JW244" s="26"/>
      <c r="JX244" s="26"/>
      <c r="JY244" s="26"/>
      <c r="JZ244" s="26"/>
      <c r="KA244" s="26"/>
      <c r="KB244" s="26"/>
      <c r="KC244" s="26"/>
      <c r="KD244" s="26"/>
      <c r="KE244" s="26"/>
      <c r="KF244" s="26"/>
      <c r="KG244" s="26"/>
      <c r="KH244" s="26"/>
      <c r="KI244" s="26"/>
      <c r="KJ244" s="26"/>
      <c r="KK244" s="26"/>
      <c r="KL244" s="26"/>
      <c r="KM244" s="26"/>
      <c r="KN244" s="26"/>
      <c r="KO244" s="26"/>
      <c r="KP244" s="26"/>
      <c r="KQ244" s="26"/>
      <c r="KR244" s="26"/>
      <c r="KS244" s="26"/>
      <c r="KT244" s="26"/>
      <c r="KU244" s="26"/>
      <c r="KV244" s="26"/>
      <c r="KW244" s="26"/>
      <c r="KX244" s="26"/>
      <c r="KY244" s="26"/>
      <c r="KZ244" s="26"/>
      <c r="LA244" s="26"/>
      <c r="LB244" s="26"/>
      <c r="LC244" s="26"/>
      <c r="LD244" s="26"/>
      <c r="LE244" s="26"/>
      <c r="LF244" s="26"/>
      <c r="LG244" s="26"/>
      <c r="LH244" s="26"/>
      <c r="LI244" s="26"/>
      <c r="LJ244" s="26"/>
      <c r="LK244" s="26"/>
      <c r="LL244" s="26"/>
      <c r="LM244" s="26"/>
      <c r="LN244" s="26"/>
      <c r="LO244" s="26"/>
      <c r="LP244" s="26"/>
      <c r="LQ244" s="26"/>
      <c r="LR244" s="26"/>
      <c r="LS244" s="26"/>
      <c r="LT244" s="26"/>
      <c r="LU244" s="26"/>
      <c r="LV244" s="26"/>
      <c r="LW244" s="26"/>
      <c r="LX244" s="26"/>
      <c r="LY244" s="26"/>
      <c r="LZ244" s="26"/>
      <c r="MA244" s="26"/>
      <c r="MB244" s="26"/>
      <c r="MC244" s="26"/>
      <c r="MD244" s="26"/>
    </row>
    <row r="245" spans="1:342" x14ac:dyDescent="0.25">
      <c r="A245" s="15"/>
      <c r="B245" s="19"/>
      <c r="C245" s="89"/>
      <c r="D245" s="90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  <c r="JK245" s="26"/>
      <c r="JL245" s="26"/>
      <c r="JM245" s="26"/>
      <c r="JN245" s="26"/>
      <c r="JO245" s="26"/>
      <c r="JP245" s="26"/>
      <c r="JQ245" s="26"/>
      <c r="JR245" s="26"/>
      <c r="JS245" s="26"/>
      <c r="JT245" s="26"/>
      <c r="JU245" s="26"/>
      <c r="JV245" s="26"/>
      <c r="JW245" s="26"/>
      <c r="JX245" s="26"/>
      <c r="JY245" s="26"/>
      <c r="JZ245" s="26"/>
      <c r="KA245" s="26"/>
      <c r="KB245" s="26"/>
      <c r="KC245" s="26"/>
      <c r="KD245" s="26"/>
      <c r="KE245" s="26"/>
      <c r="KF245" s="26"/>
      <c r="KG245" s="26"/>
      <c r="KH245" s="26"/>
      <c r="KI245" s="26"/>
      <c r="KJ245" s="26"/>
      <c r="KK245" s="26"/>
      <c r="KL245" s="26"/>
      <c r="KM245" s="26"/>
      <c r="KN245" s="26"/>
      <c r="KO245" s="26"/>
      <c r="KP245" s="26"/>
      <c r="KQ245" s="26"/>
      <c r="KR245" s="26"/>
      <c r="KS245" s="26"/>
      <c r="KT245" s="26"/>
      <c r="KU245" s="26"/>
      <c r="KV245" s="26"/>
      <c r="KW245" s="26"/>
      <c r="KX245" s="26"/>
      <c r="KY245" s="26"/>
      <c r="KZ245" s="26"/>
      <c r="LA245" s="26"/>
      <c r="LB245" s="26"/>
      <c r="LC245" s="26"/>
      <c r="LD245" s="26"/>
      <c r="LE245" s="26"/>
      <c r="LF245" s="26"/>
      <c r="LG245" s="26"/>
      <c r="LH245" s="26"/>
      <c r="LI245" s="26"/>
      <c r="LJ245" s="26"/>
      <c r="LK245" s="26"/>
      <c r="LL245" s="26"/>
      <c r="LM245" s="26"/>
      <c r="LN245" s="26"/>
      <c r="LO245" s="26"/>
      <c r="LP245" s="26"/>
      <c r="LQ245" s="26"/>
      <c r="LR245" s="26"/>
      <c r="LS245" s="26"/>
      <c r="LT245" s="26"/>
      <c r="LU245" s="26"/>
      <c r="LV245" s="26"/>
      <c r="LW245" s="26"/>
      <c r="LX245" s="26"/>
      <c r="LY245" s="26"/>
      <c r="LZ245" s="26"/>
      <c r="MA245" s="26"/>
      <c r="MB245" s="26"/>
      <c r="MC245" s="26"/>
      <c r="MD245" s="26"/>
    </row>
    <row r="246" spans="1:342" x14ac:dyDescent="0.25">
      <c r="A246" s="15"/>
      <c r="B246" s="19" t="s">
        <v>3</v>
      </c>
      <c r="C246" s="89"/>
      <c r="D246" s="90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  <c r="KI246" s="26"/>
      <c r="KJ246" s="26"/>
      <c r="KK246" s="26"/>
      <c r="KL246" s="26"/>
      <c r="KM246" s="26"/>
      <c r="KN246" s="26"/>
      <c r="KO246" s="26"/>
      <c r="KP246" s="26"/>
      <c r="KQ246" s="26"/>
      <c r="KR246" s="26"/>
      <c r="KS246" s="26"/>
      <c r="KT246" s="26"/>
      <c r="KU246" s="26"/>
      <c r="KV246" s="26"/>
      <c r="KW246" s="26"/>
      <c r="KX246" s="26"/>
      <c r="KY246" s="26"/>
      <c r="KZ246" s="26"/>
      <c r="LA246" s="26"/>
      <c r="LB246" s="26"/>
      <c r="LC246" s="26"/>
      <c r="LD246" s="26"/>
      <c r="LE246" s="26"/>
      <c r="LF246" s="26"/>
      <c r="LG246" s="26"/>
      <c r="LH246" s="26"/>
      <c r="LI246" s="26"/>
      <c r="LJ246" s="26"/>
      <c r="LK246" s="26"/>
      <c r="LL246" s="26"/>
      <c r="LM246" s="26"/>
      <c r="LN246" s="26"/>
      <c r="LO246" s="26"/>
      <c r="LP246" s="26"/>
      <c r="LQ246" s="26"/>
      <c r="LR246" s="26"/>
      <c r="LS246" s="26"/>
      <c r="LT246" s="26"/>
      <c r="LU246" s="26"/>
      <c r="LV246" s="26"/>
      <c r="LW246" s="26"/>
      <c r="LX246" s="26"/>
      <c r="LY246" s="26"/>
      <c r="LZ246" s="26"/>
      <c r="MA246" s="26"/>
      <c r="MB246" s="26"/>
      <c r="MC246" s="26"/>
      <c r="MD246" s="26"/>
    </row>
    <row r="247" spans="1:342" x14ac:dyDescent="0.25">
      <c r="A247" s="15"/>
      <c r="B247" s="19"/>
      <c r="C247" s="89"/>
      <c r="D247" s="90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  <c r="JK247" s="26"/>
      <c r="JL247" s="26"/>
      <c r="JM247" s="26"/>
      <c r="JN247" s="26"/>
      <c r="JO247" s="26"/>
      <c r="JP247" s="26"/>
      <c r="JQ247" s="26"/>
      <c r="JR247" s="26"/>
      <c r="JS247" s="26"/>
      <c r="JT247" s="26"/>
      <c r="JU247" s="26"/>
      <c r="JV247" s="26"/>
      <c r="JW247" s="26"/>
      <c r="JX247" s="26"/>
      <c r="JY247" s="26"/>
      <c r="JZ247" s="26"/>
      <c r="KA247" s="26"/>
      <c r="KB247" s="26"/>
      <c r="KC247" s="26"/>
      <c r="KD247" s="26"/>
      <c r="KE247" s="26"/>
      <c r="KF247" s="26"/>
      <c r="KG247" s="26"/>
      <c r="KH247" s="26"/>
      <c r="KI247" s="26"/>
      <c r="KJ247" s="26"/>
      <c r="KK247" s="26"/>
      <c r="KL247" s="26"/>
      <c r="KM247" s="26"/>
      <c r="KN247" s="26"/>
      <c r="KO247" s="26"/>
      <c r="KP247" s="26"/>
      <c r="KQ247" s="26"/>
      <c r="KR247" s="26"/>
      <c r="KS247" s="26"/>
      <c r="KT247" s="26"/>
      <c r="KU247" s="26"/>
      <c r="KV247" s="26"/>
      <c r="KW247" s="26"/>
      <c r="KX247" s="26"/>
      <c r="KY247" s="26"/>
      <c r="KZ247" s="26"/>
      <c r="LA247" s="26"/>
      <c r="LB247" s="26"/>
      <c r="LC247" s="26"/>
      <c r="LD247" s="26"/>
      <c r="LE247" s="26"/>
      <c r="LF247" s="26"/>
      <c r="LG247" s="26"/>
      <c r="LH247" s="26"/>
      <c r="LI247" s="26"/>
      <c r="LJ247" s="26"/>
      <c r="LK247" s="26"/>
      <c r="LL247" s="26"/>
      <c r="LM247" s="26"/>
      <c r="LN247" s="26"/>
      <c r="LO247" s="26"/>
      <c r="LP247" s="26"/>
      <c r="LQ247" s="26"/>
      <c r="LR247" s="26"/>
      <c r="LS247" s="26"/>
      <c r="LT247" s="26"/>
      <c r="LU247" s="26"/>
      <c r="LV247" s="26"/>
      <c r="LW247" s="26"/>
      <c r="LX247" s="26"/>
      <c r="LY247" s="26"/>
      <c r="LZ247" s="26"/>
      <c r="MA247" s="26"/>
      <c r="MB247" s="26"/>
      <c r="MC247" s="26"/>
      <c r="MD247" s="26"/>
    </row>
    <row r="248" spans="1:342" x14ac:dyDescent="0.25">
      <c r="A248" s="15"/>
      <c r="B248" s="19" t="s">
        <v>4</v>
      </c>
      <c r="C248" s="89"/>
      <c r="D248" s="90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  <c r="KI248" s="26"/>
      <c r="KJ248" s="26"/>
      <c r="KK248" s="26"/>
      <c r="KL248" s="26"/>
      <c r="KM248" s="26"/>
      <c r="KN248" s="26"/>
      <c r="KO248" s="26"/>
      <c r="KP248" s="26"/>
      <c r="KQ248" s="26"/>
      <c r="KR248" s="26"/>
      <c r="KS248" s="26"/>
      <c r="KT248" s="26"/>
      <c r="KU248" s="26"/>
      <c r="KV248" s="26"/>
      <c r="KW248" s="26"/>
      <c r="KX248" s="26"/>
      <c r="KY248" s="26"/>
      <c r="KZ248" s="26"/>
      <c r="LA248" s="26"/>
      <c r="LB248" s="26"/>
      <c r="LC248" s="26"/>
      <c r="LD248" s="26"/>
      <c r="LE248" s="26"/>
      <c r="LF248" s="26"/>
      <c r="LG248" s="26"/>
      <c r="LH248" s="26"/>
      <c r="LI248" s="26"/>
      <c r="LJ248" s="26"/>
      <c r="LK248" s="26"/>
      <c r="LL248" s="26"/>
      <c r="LM248" s="26"/>
      <c r="LN248" s="26"/>
      <c r="LO248" s="26"/>
      <c r="LP248" s="26"/>
      <c r="LQ248" s="26"/>
      <c r="LR248" s="26"/>
      <c r="LS248" s="26"/>
      <c r="LT248" s="26"/>
      <c r="LU248" s="26"/>
      <c r="LV248" s="26"/>
      <c r="LW248" s="26"/>
      <c r="LX248" s="26"/>
      <c r="LY248" s="26"/>
      <c r="LZ248" s="26"/>
      <c r="MA248" s="26"/>
      <c r="MB248" s="26"/>
      <c r="MC248" s="26"/>
      <c r="MD248" s="26"/>
    </row>
    <row r="249" spans="1:342" x14ac:dyDescent="0.25">
      <c r="A249" s="15"/>
      <c r="B249" s="19"/>
      <c r="C249" s="89"/>
      <c r="D249" s="90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  <c r="JK249" s="26"/>
      <c r="JL249" s="26"/>
      <c r="JM249" s="26"/>
      <c r="JN249" s="26"/>
      <c r="JO249" s="26"/>
      <c r="JP249" s="26"/>
      <c r="JQ249" s="26"/>
      <c r="JR249" s="26"/>
      <c r="JS249" s="26"/>
      <c r="JT249" s="26"/>
      <c r="JU249" s="26"/>
      <c r="JV249" s="26"/>
      <c r="JW249" s="26"/>
      <c r="JX249" s="26"/>
      <c r="JY249" s="26"/>
      <c r="JZ249" s="26"/>
      <c r="KA249" s="26"/>
      <c r="KB249" s="26"/>
      <c r="KC249" s="26"/>
      <c r="KD249" s="26"/>
      <c r="KE249" s="26"/>
      <c r="KF249" s="26"/>
      <c r="KG249" s="26"/>
      <c r="KH249" s="26"/>
      <c r="KI249" s="26"/>
      <c r="KJ249" s="26"/>
      <c r="KK249" s="26"/>
      <c r="KL249" s="26"/>
      <c r="KM249" s="26"/>
      <c r="KN249" s="26"/>
      <c r="KO249" s="26"/>
      <c r="KP249" s="26"/>
      <c r="KQ249" s="26"/>
      <c r="KR249" s="26"/>
      <c r="KS249" s="26"/>
      <c r="KT249" s="26"/>
      <c r="KU249" s="26"/>
      <c r="KV249" s="26"/>
      <c r="KW249" s="26"/>
      <c r="KX249" s="26"/>
      <c r="KY249" s="26"/>
      <c r="KZ249" s="26"/>
      <c r="LA249" s="26"/>
      <c r="LB249" s="26"/>
      <c r="LC249" s="26"/>
      <c r="LD249" s="26"/>
      <c r="LE249" s="26"/>
      <c r="LF249" s="26"/>
      <c r="LG249" s="26"/>
      <c r="LH249" s="26"/>
      <c r="LI249" s="26"/>
      <c r="LJ249" s="26"/>
      <c r="LK249" s="26"/>
      <c r="LL249" s="26"/>
      <c r="LM249" s="26"/>
      <c r="LN249" s="26"/>
      <c r="LO249" s="26"/>
      <c r="LP249" s="26"/>
      <c r="LQ249" s="26"/>
      <c r="LR249" s="26"/>
      <c r="LS249" s="26"/>
      <c r="LT249" s="26"/>
      <c r="LU249" s="26"/>
      <c r="LV249" s="26"/>
      <c r="LW249" s="26"/>
      <c r="LX249" s="26"/>
      <c r="LY249" s="26"/>
      <c r="LZ249" s="26"/>
      <c r="MA249" s="26"/>
      <c r="MB249" s="26"/>
      <c r="MC249" s="26"/>
      <c r="MD249" s="26"/>
    </row>
    <row r="250" spans="1:342" x14ac:dyDescent="0.25">
      <c r="A250" s="15"/>
      <c r="B250" s="19" t="s">
        <v>5</v>
      </c>
      <c r="C250" s="89"/>
      <c r="D250" s="90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  <c r="JK250" s="26"/>
      <c r="JL250" s="26"/>
      <c r="JM250" s="26"/>
      <c r="JN250" s="26"/>
      <c r="JO250" s="26"/>
      <c r="JP250" s="26"/>
      <c r="JQ250" s="26"/>
      <c r="JR250" s="26"/>
      <c r="JS250" s="26"/>
      <c r="JT250" s="26"/>
      <c r="JU250" s="26"/>
      <c r="JV250" s="26"/>
      <c r="JW250" s="26"/>
      <c r="JX250" s="26"/>
      <c r="JY250" s="26"/>
      <c r="JZ250" s="26"/>
      <c r="KA250" s="26"/>
      <c r="KB250" s="26"/>
      <c r="KC250" s="26"/>
      <c r="KD250" s="26"/>
      <c r="KE250" s="26"/>
      <c r="KF250" s="26"/>
      <c r="KG250" s="26"/>
      <c r="KH250" s="26"/>
      <c r="KI250" s="26"/>
      <c r="KJ250" s="26"/>
      <c r="KK250" s="26"/>
      <c r="KL250" s="26"/>
      <c r="KM250" s="26"/>
      <c r="KN250" s="26"/>
      <c r="KO250" s="26"/>
      <c r="KP250" s="26"/>
      <c r="KQ250" s="26"/>
      <c r="KR250" s="26"/>
      <c r="KS250" s="26"/>
      <c r="KT250" s="26"/>
      <c r="KU250" s="26"/>
      <c r="KV250" s="26"/>
      <c r="KW250" s="26"/>
      <c r="KX250" s="26"/>
      <c r="KY250" s="26"/>
      <c r="KZ250" s="26"/>
      <c r="LA250" s="26"/>
      <c r="LB250" s="26"/>
      <c r="LC250" s="26"/>
      <c r="LD250" s="26"/>
      <c r="LE250" s="26"/>
      <c r="LF250" s="26"/>
      <c r="LG250" s="26"/>
      <c r="LH250" s="26"/>
      <c r="LI250" s="26"/>
      <c r="LJ250" s="26"/>
      <c r="LK250" s="26"/>
      <c r="LL250" s="26"/>
      <c r="LM250" s="26"/>
      <c r="LN250" s="26"/>
      <c r="LO250" s="26"/>
      <c r="LP250" s="26"/>
      <c r="LQ250" s="26"/>
      <c r="LR250" s="26"/>
      <c r="LS250" s="26"/>
      <c r="LT250" s="26"/>
      <c r="LU250" s="26"/>
      <c r="LV250" s="26"/>
      <c r="LW250" s="26"/>
      <c r="LX250" s="26"/>
      <c r="LY250" s="26"/>
      <c r="LZ250" s="26"/>
      <c r="MA250" s="26"/>
      <c r="MB250" s="26"/>
      <c r="MC250" s="26"/>
      <c r="MD250" s="26"/>
    </row>
    <row r="251" spans="1:342" x14ac:dyDescent="0.25">
      <c r="A251" s="15"/>
      <c r="B251" s="19"/>
      <c r="C251" s="89"/>
      <c r="D251" s="90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  <c r="JK251" s="26"/>
      <c r="JL251" s="26"/>
      <c r="JM251" s="26"/>
      <c r="JN251" s="26"/>
      <c r="JO251" s="26"/>
      <c r="JP251" s="26"/>
      <c r="JQ251" s="26"/>
      <c r="JR251" s="26"/>
      <c r="JS251" s="26"/>
      <c r="JT251" s="26"/>
      <c r="JU251" s="26"/>
      <c r="JV251" s="26"/>
      <c r="JW251" s="26"/>
      <c r="JX251" s="26"/>
      <c r="JY251" s="26"/>
      <c r="JZ251" s="26"/>
      <c r="KA251" s="26"/>
      <c r="KB251" s="26"/>
      <c r="KC251" s="26"/>
      <c r="KD251" s="26"/>
      <c r="KE251" s="26"/>
      <c r="KF251" s="26"/>
      <c r="KG251" s="26"/>
      <c r="KH251" s="26"/>
      <c r="KI251" s="26"/>
      <c r="KJ251" s="26"/>
      <c r="KK251" s="26"/>
      <c r="KL251" s="26"/>
      <c r="KM251" s="26"/>
      <c r="KN251" s="26"/>
      <c r="KO251" s="26"/>
      <c r="KP251" s="26"/>
      <c r="KQ251" s="26"/>
      <c r="KR251" s="26"/>
      <c r="KS251" s="26"/>
      <c r="KT251" s="26"/>
      <c r="KU251" s="26"/>
      <c r="KV251" s="26"/>
      <c r="KW251" s="26"/>
      <c r="KX251" s="26"/>
      <c r="KY251" s="26"/>
      <c r="KZ251" s="26"/>
      <c r="LA251" s="26"/>
      <c r="LB251" s="26"/>
      <c r="LC251" s="26"/>
      <c r="LD251" s="26"/>
      <c r="LE251" s="26"/>
      <c r="LF251" s="26"/>
      <c r="LG251" s="26"/>
      <c r="LH251" s="26"/>
      <c r="LI251" s="26"/>
      <c r="LJ251" s="26"/>
      <c r="LK251" s="26"/>
      <c r="LL251" s="26"/>
      <c r="LM251" s="26"/>
      <c r="LN251" s="26"/>
      <c r="LO251" s="26"/>
      <c r="LP251" s="26"/>
      <c r="LQ251" s="26"/>
      <c r="LR251" s="26"/>
      <c r="LS251" s="26"/>
      <c r="LT251" s="26"/>
      <c r="LU251" s="26"/>
      <c r="LV251" s="26"/>
      <c r="LW251" s="26"/>
      <c r="LX251" s="26"/>
      <c r="LY251" s="26"/>
      <c r="LZ251" s="26"/>
      <c r="MA251" s="26"/>
      <c r="MB251" s="26"/>
      <c r="MC251" s="26"/>
      <c r="MD251" s="26"/>
    </row>
    <row r="252" spans="1:342" x14ac:dyDescent="0.25">
      <c r="A252" s="15"/>
      <c r="B252" s="19" t="s">
        <v>6</v>
      </c>
      <c r="C252" s="89"/>
      <c r="D252" s="90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  <c r="IM252" s="26"/>
      <c r="IN252" s="26"/>
      <c r="IO252" s="26"/>
      <c r="IP252" s="26"/>
      <c r="IQ252" s="26"/>
      <c r="IR252" s="26"/>
      <c r="IS252" s="26"/>
      <c r="IT252" s="26"/>
      <c r="IU252" s="26"/>
      <c r="IV252" s="26"/>
      <c r="IW252" s="26"/>
      <c r="IX252" s="26"/>
      <c r="IY252" s="26"/>
      <c r="IZ252" s="26"/>
      <c r="JA252" s="26"/>
      <c r="JB252" s="26"/>
      <c r="JC252" s="26"/>
      <c r="JD252" s="26"/>
      <c r="JE252" s="26"/>
      <c r="JF252" s="26"/>
      <c r="JG252" s="26"/>
      <c r="JH252" s="26"/>
      <c r="JI252" s="26"/>
      <c r="JJ252" s="26"/>
      <c r="JK252" s="26"/>
      <c r="JL252" s="26"/>
      <c r="JM252" s="26"/>
      <c r="JN252" s="26"/>
      <c r="JO252" s="26"/>
      <c r="JP252" s="26"/>
      <c r="JQ252" s="26"/>
      <c r="JR252" s="26"/>
      <c r="JS252" s="26"/>
      <c r="JT252" s="26"/>
      <c r="JU252" s="26"/>
      <c r="JV252" s="26"/>
      <c r="JW252" s="26"/>
      <c r="JX252" s="26"/>
      <c r="JY252" s="26"/>
      <c r="JZ252" s="26"/>
      <c r="KA252" s="26"/>
      <c r="KB252" s="26"/>
      <c r="KC252" s="26"/>
      <c r="KD252" s="26"/>
      <c r="KE252" s="26"/>
      <c r="KF252" s="26"/>
      <c r="KG252" s="26"/>
      <c r="KH252" s="26"/>
      <c r="KI252" s="26"/>
      <c r="KJ252" s="26"/>
      <c r="KK252" s="26"/>
      <c r="KL252" s="26"/>
      <c r="KM252" s="26"/>
      <c r="KN252" s="26"/>
      <c r="KO252" s="26"/>
      <c r="KP252" s="26"/>
      <c r="KQ252" s="26"/>
      <c r="KR252" s="26"/>
      <c r="KS252" s="26"/>
      <c r="KT252" s="26"/>
      <c r="KU252" s="26"/>
      <c r="KV252" s="26"/>
      <c r="KW252" s="26"/>
      <c r="KX252" s="26"/>
      <c r="KY252" s="26"/>
      <c r="KZ252" s="26"/>
      <c r="LA252" s="26"/>
      <c r="LB252" s="26"/>
      <c r="LC252" s="26"/>
      <c r="LD252" s="26"/>
      <c r="LE252" s="26"/>
      <c r="LF252" s="26"/>
      <c r="LG252" s="26"/>
      <c r="LH252" s="26"/>
      <c r="LI252" s="26"/>
      <c r="LJ252" s="26"/>
      <c r="LK252" s="26"/>
      <c r="LL252" s="26"/>
      <c r="LM252" s="26"/>
      <c r="LN252" s="26"/>
      <c r="LO252" s="26"/>
      <c r="LP252" s="26"/>
      <c r="LQ252" s="26"/>
      <c r="LR252" s="26"/>
      <c r="LS252" s="26"/>
      <c r="LT252" s="26"/>
      <c r="LU252" s="26"/>
      <c r="LV252" s="26"/>
      <c r="LW252" s="26"/>
      <c r="LX252" s="26"/>
      <c r="LY252" s="26"/>
      <c r="LZ252" s="26"/>
      <c r="MA252" s="26"/>
      <c r="MB252" s="26"/>
      <c r="MC252" s="26"/>
      <c r="MD252" s="26"/>
    </row>
    <row r="253" spans="1:342" x14ac:dyDescent="0.25">
      <c r="A253" s="15"/>
      <c r="B253" s="19"/>
      <c r="C253" s="89"/>
      <c r="D253" s="90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  <c r="JK253" s="26"/>
      <c r="JL253" s="26"/>
      <c r="JM253" s="26"/>
      <c r="JN253" s="26"/>
      <c r="JO253" s="26"/>
      <c r="JP253" s="26"/>
      <c r="JQ253" s="26"/>
      <c r="JR253" s="26"/>
      <c r="JS253" s="26"/>
      <c r="JT253" s="26"/>
      <c r="JU253" s="26"/>
      <c r="JV253" s="26"/>
      <c r="JW253" s="26"/>
      <c r="JX253" s="26"/>
      <c r="JY253" s="26"/>
      <c r="JZ253" s="26"/>
      <c r="KA253" s="26"/>
      <c r="KB253" s="26"/>
      <c r="KC253" s="26"/>
      <c r="KD253" s="26"/>
      <c r="KE253" s="26"/>
      <c r="KF253" s="26"/>
      <c r="KG253" s="26"/>
      <c r="KH253" s="26"/>
      <c r="KI253" s="26"/>
      <c r="KJ253" s="26"/>
      <c r="KK253" s="26"/>
      <c r="KL253" s="26"/>
      <c r="KM253" s="26"/>
      <c r="KN253" s="26"/>
      <c r="KO253" s="26"/>
      <c r="KP253" s="26"/>
      <c r="KQ253" s="26"/>
      <c r="KR253" s="26"/>
      <c r="KS253" s="26"/>
      <c r="KT253" s="26"/>
      <c r="KU253" s="26"/>
      <c r="KV253" s="26"/>
      <c r="KW253" s="26"/>
      <c r="KX253" s="26"/>
      <c r="KY253" s="26"/>
      <c r="KZ253" s="26"/>
      <c r="LA253" s="26"/>
      <c r="LB253" s="26"/>
      <c r="LC253" s="26"/>
      <c r="LD253" s="26"/>
      <c r="LE253" s="26"/>
      <c r="LF253" s="26"/>
      <c r="LG253" s="26"/>
      <c r="LH253" s="26"/>
      <c r="LI253" s="26"/>
      <c r="LJ253" s="26"/>
      <c r="LK253" s="26"/>
      <c r="LL253" s="26"/>
      <c r="LM253" s="26"/>
      <c r="LN253" s="26"/>
      <c r="LO253" s="26"/>
      <c r="LP253" s="26"/>
      <c r="LQ253" s="26"/>
      <c r="LR253" s="26"/>
      <c r="LS253" s="26"/>
      <c r="LT253" s="26"/>
      <c r="LU253" s="26"/>
      <c r="LV253" s="26"/>
      <c r="LW253" s="26"/>
      <c r="LX253" s="26"/>
      <c r="LY253" s="26"/>
      <c r="LZ253" s="26"/>
      <c r="MA253" s="26"/>
      <c r="MB253" s="26"/>
      <c r="MC253" s="26"/>
      <c r="MD253" s="26"/>
    </row>
    <row r="254" spans="1:342" x14ac:dyDescent="0.25">
      <c r="A254" s="15"/>
      <c r="B254" s="19" t="s">
        <v>7</v>
      </c>
      <c r="C254" s="89"/>
      <c r="D254" s="90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  <c r="IM254" s="26"/>
      <c r="IN254" s="26"/>
      <c r="IO254" s="26"/>
      <c r="IP254" s="26"/>
      <c r="IQ254" s="26"/>
      <c r="IR254" s="26"/>
      <c r="IS254" s="26"/>
      <c r="IT254" s="26"/>
      <c r="IU254" s="26"/>
      <c r="IV254" s="26"/>
      <c r="IW254" s="26"/>
      <c r="IX254" s="26"/>
      <c r="IY254" s="26"/>
      <c r="IZ254" s="26"/>
      <c r="JA254" s="26"/>
      <c r="JB254" s="26"/>
      <c r="JC254" s="26"/>
      <c r="JD254" s="26"/>
      <c r="JE254" s="26"/>
      <c r="JF254" s="26"/>
      <c r="JG254" s="26"/>
      <c r="JH254" s="26"/>
      <c r="JI254" s="26"/>
      <c r="JJ254" s="26"/>
      <c r="JK254" s="26"/>
      <c r="JL254" s="26"/>
      <c r="JM254" s="26"/>
      <c r="JN254" s="26"/>
      <c r="JO254" s="26"/>
      <c r="JP254" s="26"/>
      <c r="JQ254" s="26"/>
      <c r="JR254" s="26"/>
      <c r="JS254" s="26"/>
      <c r="JT254" s="26"/>
      <c r="JU254" s="26"/>
      <c r="JV254" s="26"/>
      <c r="JW254" s="26"/>
      <c r="JX254" s="26"/>
      <c r="JY254" s="26"/>
      <c r="JZ254" s="26"/>
      <c r="KA254" s="26"/>
      <c r="KB254" s="26"/>
      <c r="KC254" s="26"/>
      <c r="KD254" s="26"/>
      <c r="KE254" s="26"/>
      <c r="KF254" s="26"/>
      <c r="KG254" s="26"/>
      <c r="KH254" s="26"/>
      <c r="KI254" s="26"/>
      <c r="KJ254" s="26"/>
      <c r="KK254" s="26"/>
      <c r="KL254" s="26"/>
      <c r="KM254" s="26"/>
      <c r="KN254" s="26"/>
      <c r="KO254" s="26"/>
      <c r="KP254" s="26"/>
      <c r="KQ254" s="26"/>
      <c r="KR254" s="26"/>
      <c r="KS254" s="26"/>
      <c r="KT254" s="26"/>
      <c r="KU254" s="26"/>
      <c r="KV254" s="26"/>
      <c r="KW254" s="26"/>
      <c r="KX254" s="26"/>
      <c r="KY254" s="26"/>
      <c r="KZ254" s="26"/>
      <c r="LA254" s="26"/>
      <c r="LB254" s="26"/>
      <c r="LC254" s="26"/>
      <c r="LD254" s="26"/>
      <c r="LE254" s="26"/>
      <c r="LF254" s="26"/>
      <c r="LG254" s="26"/>
      <c r="LH254" s="26"/>
      <c r="LI254" s="26"/>
      <c r="LJ254" s="26"/>
      <c r="LK254" s="26"/>
      <c r="LL254" s="26"/>
      <c r="LM254" s="26"/>
      <c r="LN254" s="26"/>
      <c r="LO254" s="26"/>
      <c r="LP254" s="26"/>
      <c r="LQ254" s="26"/>
      <c r="LR254" s="26"/>
      <c r="LS254" s="26"/>
      <c r="LT254" s="26"/>
      <c r="LU254" s="26"/>
      <c r="LV254" s="26"/>
      <c r="LW254" s="26"/>
      <c r="LX254" s="26"/>
      <c r="LY254" s="26"/>
      <c r="LZ254" s="26"/>
      <c r="MA254" s="26"/>
      <c r="MB254" s="26"/>
      <c r="MC254" s="26"/>
      <c r="MD254" s="26"/>
    </row>
    <row r="255" spans="1:342" x14ac:dyDescent="0.25">
      <c r="A255" s="15"/>
      <c r="B255" s="19"/>
      <c r="C255" s="89"/>
      <c r="D255" s="90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  <c r="HW255" s="26"/>
      <c r="HX255" s="26"/>
      <c r="HY255" s="26"/>
      <c r="HZ255" s="26"/>
      <c r="IA255" s="26"/>
      <c r="IB255" s="26"/>
      <c r="IC255" s="26"/>
      <c r="ID255" s="26"/>
      <c r="IE255" s="26"/>
      <c r="IF255" s="26"/>
      <c r="IG255" s="26"/>
      <c r="IH255" s="26"/>
      <c r="II255" s="26"/>
      <c r="IJ255" s="26"/>
      <c r="IK255" s="26"/>
      <c r="IL255" s="26"/>
      <c r="IM255" s="26"/>
      <c r="IN255" s="26"/>
      <c r="IO255" s="26"/>
      <c r="IP255" s="26"/>
      <c r="IQ255" s="26"/>
      <c r="IR255" s="26"/>
      <c r="IS255" s="26"/>
      <c r="IT255" s="26"/>
      <c r="IU255" s="26"/>
      <c r="IV255" s="26"/>
      <c r="IW255" s="26"/>
      <c r="IX255" s="26"/>
      <c r="IY255" s="26"/>
      <c r="IZ255" s="26"/>
      <c r="JA255" s="26"/>
      <c r="JB255" s="26"/>
      <c r="JC255" s="26"/>
      <c r="JD255" s="26"/>
      <c r="JE255" s="26"/>
      <c r="JF255" s="26"/>
      <c r="JG255" s="26"/>
      <c r="JH255" s="26"/>
      <c r="JI255" s="26"/>
      <c r="JJ255" s="26"/>
      <c r="JK255" s="26"/>
      <c r="JL255" s="26"/>
      <c r="JM255" s="26"/>
      <c r="JN255" s="26"/>
      <c r="JO255" s="26"/>
      <c r="JP255" s="26"/>
      <c r="JQ255" s="26"/>
      <c r="JR255" s="26"/>
      <c r="JS255" s="26"/>
      <c r="JT255" s="26"/>
      <c r="JU255" s="26"/>
      <c r="JV255" s="26"/>
      <c r="JW255" s="26"/>
      <c r="JX255" s="26"/>
      <c r="JY255" s="26"/>
      <c r="JZ255" s="26"/>
      <c r="KA255" s="26"/>
      <c r="KB255" s="26"/>
      <c r="KC255" s="26"/>
      <c r="KD255" s="26"/>
      <c r="KE255" s="26"/>
      <c r="KF255" s="26"/>
      <c r="KG255" s="26"/>
      <c r="KH255" s="26"/>
      <c r="KI255" s="26"/>
      <c r="KJ255" s="26"/>
      <c r="KK255" s="26"/>
      <c r="KL255" s="26"/>
      <c r="KM255" s="26"/>
      <c r="KN255" s="26"/>
      <c r="KO255" s="26"/>
      <c r="KP255" s="26"/>
      <c r="KQ255" s="26"/>
      <c r="KR255" s="26"/>
      <c r="KS255" s="26"/>
      <c r="KT255" s="26"/>
      <c r="KU255" s="26"/>
      <c r="KV255" s="26"/>
      <c r="KW255" s="26"/>
      <c r="KX255" s="26"/>
      <c r="KY255" s="26"/>
      <c r="KZ255" s="26"/>
      <c r="LA255" s="26"/>
      <c r="LB255" s="26"/>
      <c r="LC255" s="26"/>
      <c r="LD255" s="26"/>
      <c r="LE255" s="26"/>
      <c r="LF255" s="26"/>
      <c r="LG255" s="26"/>
      <c r="LH255" s="26"/>
      <c r="LI255" s="26"/>
      <c r="LJ255" s="26"/>
      <c r="LK255" s="26"/>
      <c r="LL255" s="26"/>
      <c r="LM255" s="26"/>
      <c r="LN255" s="26"/>
      <c r="LO255" s="26"/>
      <c r="LP255" s="26"/>
      <c r="LQ255" s="26"/>
      <c r="LR255" s="26"/>
      <c r="LS255" s="26"/>
      <c r="LT255" s="26"/>
      <c r="LU255" s="26"/>
      <c r="LV255" s="26"/>
      <c r="LW255" s="26"/>
      <c r="LX255" s="26"/>
      <c r="LY255" s="26"/>
      <c r="LZ255" s="26"/>
      <c r="MA255" s="26"/>
      <c r="MB255" s="26"/>
      <c r="MC255" s="26"/>
      <c r="MD255" s="26"/>
    </row>
    <row r="256" spans="1:342" x14ac:dyDescent="0.25">
      <c r="A256" s="15"/>
      <c r="B256" s="19" t="s">
        <v>8</v>
      </c>
      <c r="C256" s="89"/>
      <c r="D256" s="90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  <c r="HW256" s="26"/>
      <c r="HX256" s="26"/>
      <c r="HY256" s="26"/>
      <c r="HZ256" s="26"/>
      <c r="IA256" s="26"/>
      <c r="IB256" s="26"/>
      <c r="IC256" s="26"/>
      <c r="ID256" s="26"/>
      <c r="IE256" s="26"/>
      <c r="IF256" s="26"/>
      <c r="IG256" s="26"/>
      <c r="IH256" s="26"/>
      <c r="II256" s="26"/>
      <c r="IJ256" s="26"/>
      <c r="IK256" s="26"/>
      <c r="IL256" s="26"/>
      <c r="IM256" s="26"/>
      <c r="IN256" s="26"/>
      <c r="IO256" s="26"/>
      <c r="IP256" s="26"/>
      <c r="IQ256" s="26"/>
      <c r="IR256" s="26"/>
      <c r="IS256" s="26"/>
      <c r="IT256" s="26"/>
      <c r="IU256" s="26"/>
      <c r="IV256" s="26"/>
      <c r="IW256" s="26"/>
      <c r="IX256" s="26"/>
      <c r="IY256" s="26"/>
      <c r="IZ256" s="26"/>
      <c r="JA256" s="26"/>
      <c r="JB256" s="26"/>
      <c r="JC256" s="26"/>
      <c r="JD256" s="26"/>
      <c r="JE256" s="26"/>
      <c r="JF256" s="26"/>
      <c r="JG256" s="26"/>
      <c r="JH256" s="26"/>
      <c r="JI256" s="26"/>
      <c r="JJ256" s="26"/>
      <c r="JK256" s="26"/>
      <c r="JL256" s="26"/>
      <c r="JM256" s="26"/>
      <c r="JN256" s="26"/>
      <c r="JO256" s="26"/>
      <c r="JP256" s="26"/>
      <c r="JQ256" s="26"/>
      <c r="JR256" s="26"/>
      <c r="JS256" s="26"/>
      <c r="JT256" s="26"/>
      <c r="JU256" s="26"/>
      <c r="JV256" s="26"/>
      <c r="JW256" s="26"/>
      <c r="JX256" s="26"/>
      <c r="JY256" s="26"/>
      <c r="JZ256" s="26"/>
      <c r="KA256" s="26"/>
      <c r="KB256" s="26"/>
      <c r="KC256" s="26"/>
      <c r="KD256" s="26"/>
      <c r="KE256" s="26"/>
      <c r="KF256" s="26"/>
      <c r="KG256" s="26"/>
      <c r="KH256" s="26"/>
      <c r="KI256" s="26"/>
      <c r="KJ256" s="26"/>
      <c r="KK256" s="26"/>
      <c r="KL256" s="26"/>
      <c r="KM256" s="26"/>
      <c r="KN256" s="26"/>
      <c r="KO256" s="26"/>
      <c r="KP256" s="26"/>
      <c r="KQ256" s="26"/>
      <c r="KR256" s="26"/>
      <c r="KS256" s="26"/>
      <c r="KT256" s="26"/>
      <c r="KU256" s="26"/>
      <c r="KV256" s="26"/>
      <c r="KW256" s="26"/>
      <c r="KX256" s="26"/>
      <c r="KY256" s="26"/>
      <c r="KZ256" s="26"/>
      <c r="LA256" s="26"/>
      <c r="LB256" s="26"/>
      <c r="LC256" s="26"/>
      <c r="LD256" s="26"/>
      <c r="LE256" s="26"/>
      <c r="LF256" s="26"/>
      <c r="LG256" s="26"/>
      <c r="LH256" s="26"/>
      <c r="LI256" s="26"/>
      <c r="LJ256" s="26"/>
      <c r="LK256" s="26"/>
      <c r="LL256" s="26"/>
      <c r="LM256" s="26"/>
      <c r="LN256" s="26"/>
      <c r="LO256" s="26"/>
      <c r="LP256" s="26"/>
      <c r="LQ256" s="26"/>
      <c r="LR256" s="26"/>
      <c r="LS256" s="26"/>
      <c r="LT256" s="26"/>
      <c r="LU256" s="26"/>
      <c r="LV256" s="26"/>
      <c r="LW256" s="26"/>
      <c r="LX256" s="26"/>
      <c r="LY256" s="26"/>
      <c r="LZ256" s="26"/>
      <c r="MA256" s="26"/>
      <c r="MB256" s="26"/>
      <c r="MC256" s="26"/>
      <c r="MD256" s="26"/>
    </row>
    <row r="257" spans="1:342" x14ac:dyDescent="0.25">
      <c r="A257" s="15"/>
      <c r="B257" s="19"/>
      <c r="C257" s="89"/>
      <c r="D257" s="90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6"/>
      <c r="IA257" s="26"/>
      <c r="IB257" s="26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  <c r="IM257" s="26"/>
      <c r="IN257" s="26"/>
      <c r="IO257" s="26"/>
      <c r="IP257" s="26"/>
      <c r="IQ257" s="26"/>
      <c r="IR257" s="26"/>
      <c r="IS257" s="26"/>
      <c r="IT257" s="26"/>
      <c r="IU257" s="26"/>
      <c r="IV257" s="26"/>
      <c r="IW257" s="26"/>
      <c r="IX257" s="26"/>
      <c r="IY257" s="26"/>
      <c r="IZ257" s="26"/>
      <c r="JA257" s="26"/>
      <c r="JB257" s="26"/>
      <c r="JC257" s="26"/>
      <c r="JD257" s="26"/>
      <c r="JE257" s="26"/>
      <c r="JF257" s="26"/>
      <c r="JG257" s="26"/>
      <c r="JH257" s="26"/>
      <c r="JI257" s="26"/>
      <c r="JJ257" s="26"/>
      <c r="JK257" s="26"/>
      <c r="JL257" s="26"/>
      <c r="JM257" s="26"/>
      <c r="JN257" s="26"/>
      <c r="JO257" s="26"/>
      <c r="JP257" s="26"/>
      <c r="JQ257" s="26"/>
      <c r="JR257" s="26"/>
      <c r="JS257" s="26"/>
      <c r="JT257" s="26"/>
      <c r="JU257" s="26"/>
      <c r="JV257" s="26"/>
      <c r="JW257" s="26"/>
      <c r="JX257" s="26"/>
      <c r="JY257" s="26"/>
      <c r="JZ257" s="26"/>
      <c r="KA257" s="26"/>
      <c r="KB257" s="26"/>
      <c r="KC257" s="26"/>
      <c r="KD257" s="26"/>
      <c r="KE257" s="26"/>
      <c r="KF257" s="26"/>
      <c r="KG257" s="26"/>
      <c r="KH257" s="26"/>
      <c r="KI257" s="26"/>
      <c r="KJ257" s="26"/>
      <c r="KK257" s="26"/>
      <c r="KL257" s="26"/>
      <c r="KM257" s="26"/>
      <c r="KN257" s="26"/>
      <c r="KO257" s="26"/>
      <c r="KP257" s="26"/>
      <c r="KQ257" s="26"/>
      <c r="KR257" s="26"/>
      <c r="KS257" s="26"/>
      <c r="KT257" s="26"/>
      <c r="KU257" s="26"/>
      <c r="KV257" s="26"/>
      <c r="KW257" s="26"/>
      <c r="KX257" s="26"/>
      <c r="KY257" s="26"/>
      <c r="KZ257" s="26"/>
      <c r="LA257" s="26"/>
      <c r="LB257" s="26"/>
      <c r="LC257" s="26"/>
      <c r="LD257" s="26"/>
      <c r="LE257" s="26"/>
      <c r="LF257" s="26"/>
      <c r="LG257" s="26"/>
      <c r="LH257" s="26"/>
      <c r="LI257" s="26"/>
      <c r="LJ257" s="26"/>
      <c r="LK257" s="26"/>
      <c r="LL257" s="26"/>
      <c r="LM257" s="26"/>
      <c r="LN257" s="26"/>
      <c r="LO257" s="26"/>
      <c r="LP257" s="26"/>
      <c r="LQ257" s="26"/>
      <c r="LR257" s="26"/>
      <c r="LS257" s="26"/>
      <c r="LT257" s="26"/>
      <c r="LU257" s="26"/>
      <c r="LV257" s="26"/>
      <c r="LW257" s="26"/>
      <c r="LX257" s="26"/>
      <c r="LY257" s="26"/>
      <c r="LZ257" s="26"/>
      <c r="MA257" s="26"/>
      <c r="MB257" s="26"/>
      <c r="MC257" s="26"/>
      <c r="MD257" s="26"/>
    </row>
    <row r="258" spans="1:342" x14ac:dyDescent="0.25">
      <c r="A258" s="15"/>
      <c r="B258" s="19" t="s">
        <v>9</v>
      </c>
      <c r="C258" s="89"/>
      <c r="D258" s="90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  <c r="HW258" s="26"/>
      <c r="HX258" s="26"/>
      <c r="HY258" s="26"/>
      <c r="HZ258" s="26"/>
      <c r="IA258" s="26"/>
      <c r="IB258" s="26"/>
      <c r="IC258" s="26"/>
      <c r="ID258" s="26"/>
      <c r="IE258" s="26"/>
      <c r="IF258" s="26"/>
      <c r="IG258" s="26"/>
      <c r="IH258" s="26"/>
      <c r="II258" s="26"/>
      <c r="IJ258" s="26"/>
      <c r="IK258" s="26"/>
      <c r="IL258" s="26"/>
      <c r="IM258" s="26"/>
      <c r="IN258" s="26"/>
      <c r="IO258" s="26"/>
      <c r="IP258" s="26"/>
      <c r="IQ258" s="26"/>
      <c r="IR258" s="26"/>
      <c r="IS258" s="26"/>
      <c r="IT258" s="26"/>
      <c r="IU258" s="26"/>
      <c r="IV258" s="26"/>
      <c r="IW258" s="26"/>
      <c r="IX258" s="26"/>
      <c r="IY258" s="26"/>
      <c r="IZ258" s="26"/>
      <c r="JA258" s="26"/>
      <c r="JB258" s="26"/>
      <c r="JC258" s="26"/>
      <c r="JD258" s="26"/>
      <c r="JE258" s="26"/>
      <c r="JF258" s="26"/>
      <c r="JG258" s="26"/>
      <c r="JH258" s="26"/>
      <c r="JI258" s="26"/>
      <c r="JJ258" s="26"/>
      <c r="JK258" s="26"/>
      <c r="JL258" s="26"/>
      <c r="JM258" s="26"/>
      <c r="JN258" s="26"/>
      <c r="JO258" s="26"/>
      <c r="JP258" s="26"/>
      <c r="JQ258" s="26"/>
      <c r="JR258" s="26"/>
      <c r="JS258" s="26"/>
      <c r="JT258" s="26"/>
      <c r="JU258" s="26"/>
      <c r="JV258" s="26"/>
      <c r="JW258" s="26"/>
      <c r="JX258" s="26"/>
      <c r="JY258" s="26"/>
      <c r="JZ258" s="26"/>
      <c r="KA258" s="26"/>
      <c r="KB258" s="26"/>
      <c r="KC258" s="26"/>
      <c r="KD258" s="26"/>
      <c r="KE258" s="26"/>
      <c r="KF258" s="26"/>
      <c r="KG258" s="26"/>
      <c r="KH258" s="26"/>
      <c r="KI258" s="26"/>
      <c r="KJ258" s="26"/>
      <c r="KK258" s="26"/>
      <c r="KL258" s="26"/>
      <c r="KM258" s="26"/>
      <c r="KN258" s="26"/>
      <c r="KO258" s="26"/>
      <c r="KP258" s="26"/>
      <c r="KQ258" s="26"/>
      <c r="KR258" s="26"/>
      <c r="KS258" s="26"/>
      <c r="KT258" s="26"/>
      <c r="KU258" s="26"/>
      <c r="KV258" s="26"/>
      <c r="KW258" s="26"/>
      <c r="KX258" s="26"/>
      <c r="KY258" s="26"/>
      <c r="KZ258" s="26"/>
      <c r="LA258" s="26"/>
      <c r="LB258" s="26"/>
      <c r="LC258" s="26"/>
      <c r="LD258" s="26"/>
      <c r="LE258" s="26"/>
      <c r="LF258" s="26"/>
      <c r="LG258" s="26"/>
      <c r="LH258" s="26"/>
      <c r="LI258" s="26"/>
      <c r="LJ258" s="26"/>
      <c r="LK258" s="26"/>
      <c r="LL258" s="26"/>
      <c r="LM258" s="26"/>
      <c r="LN258" s="26"/>
      <c r="LO258" s="26"/>
      <c r="LP258" s="26"/>
      <c r="LQ258" s="26"/>
      <c r="LR258" s="26"/>
      <c r="LS258" s="26"/>
      <c r="LT258" s="26"/>
      <c r="LU258" s="26"/>
      <c r="LV258" s="26"/>
      <c r="LW258" s="26"/>
      <c r="LX258" s="26"/>
      <c r="LY258" s="26"/>
      <c r="LZ258" s="26"/>
      <c r="MA258" s="26"/>
      <c r="MB258" s="26"/>
      <c r="MC258" s="26"/>
      <c r="MD258" s="26"/>
    </row>
    <row r="259" spans="1:342" x14ac:dyDescent="0.25">
      <c r="A259" s="15"/>
      <c r="B259" s="19"/>
      <c r="C259" s="89"/>
      <c r="D259" s="90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  <c r="JK259" s="26"/>
      <c r="JL259" s="26"/>
      <c r="JM259" s="26"/>
      <c r="JN259" s="26"/>
      <c r="JO259" s="26"/>
      <c r="JP259" s="26"/>
      <c r="JQ259" s="26"/>
      <c r="JR259" s="26"/>
      <c r="JS259" s="26"/>
      <c r="JT259" s="26"/>
      <c r="JU259" s="26"/>
      <c r="JV259" s="26"/>
      <c r="JW259" s="26"/>
      <c r="JX259" s="26"/>
      <c r="JY259" s="26"/>
      <c r="JZ259" s="26"/>
      <c r="KA259" s="26"/>
      <c r="KB259" s="26"/>
      <c r="KC259" s="26"/>
      <c r="KD259" s="26"/>
      <c r="KE259" s="26"/>
      <c r="KF259" s="26"/>
      <c r="KG259" s="26"/>
      <c r="KH259" s="26"/>
      <c r="KI259" s="26"/>
      <c r="KJ259" s="26"/>
      <c r="KK259" s="26"/>
      <c r="KL259" s="26"/>
      <c r="KM259" s="26"/>
      <c r="KN259" s="26"/>
      <c r="KO259" s="26"/>
      <c r="KP259" s="26"/>
      <c r="KQ259" s="26"/>
      <c r="KR259" s="26"/>
      <c r="KS259" s="26"/>
      <c r="KT259" s="26"/>
      <c r="KU259" s="26"/>
      <c r="KV259" s="26"/>
      <c r="KW259" s="26"/>
      <c r="KX259" s="26"/>
      <c r="KY259" s="26"/>
      <c r="KZ259" s="26"/>
      <c r="LA259" s="26"/>
      <c r="LB259" s="26"/>
      <c r="LC259" s="26"/>
      <c r="LD259" s="26"/>
      <c r="LE259" s="26"/>
      <c r="LF259" s="26"/>
      <c r="LG259" s="26"/>
      <c r="LH259" s="26"/>
      <c r="LI259" s="26"/>
      <c r="LJ259" s="26"/>
      <c r="LK259" s="26"/>
      <c r="LL259" s="26"/>
      <c r="LM259" s="26"/>
      <c r="LN259" s="26"/>
      <c r="LO259" s="26"/>
      <c r="LP259" s="26"/>
      <c r="LQ259" s="26"/>
      <c r="LR259" s="26"/>
      <c r="LS259" s="26"/>
      <c r="LT259" s="26"/>
      <c r="LU259" s="26"/>
      <c r="LV259" s="26"/>
      <c r="LW259" s="26"/>
      <c r="LX259" s="26"/>
      <c r="LY259" s="26"/>
      <c r="LZ259" s="26"/>
      <c r="MA259" s="26"/>
      <c r="MB259" s="26"/>
      <c r="MC259" s="26"/>
      <c r="MD259" s="26"/>
    </row>
    <row r="260" spans="1:342" x14ac:dyDescent="0.25">
      <c r="A260" s="15"/>
      <c r="B260" s="19" t="s">
        <v>10</v>
      </c>
      <c r="C260" s="89"/>
      <c r="D260" s="90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  <c r="JK260" s="26"/>
      <c r="JL260" s="26"/>
      <c r="JM260" s="26"/>
      <c r="JN260" s="26"/>
      <c r="JO260" s="26"/>
      <c r="JP260" s="26"/>
      <c r="JQ260" s="26"/>
      <c r="JR260" s="26"/>
      <c r="JS260" s="26"/>
      <c r="JT260" s="26"/>
      <c r="JU260" s="26"/>
      <c r="JV260" s="26"/>
      <c r="JW260" s="26"/>
      <c r="JX260" s="26"/>
      <c r="JY260" s="26"/>
      <c r="JZ260" s="26"/>
      <c r="KA260" s="26"/>
      <c r="KB260" s="26"/>
      <c r="KC260" s="26"/>
      <c r="KD260" s="26"/>
      <c r="KE260" s="26"/>
      <c r="KF260" s="26"/>
      <c r="KG260" s="26"/>
      <c r="KH260" s="26"/>
      <c r="KI260" s="26"/>
      <c r="KJ260" s="26"/>
      <c r="KK260" s="26"/>
      <c r="KL260" s="26"/>
      <c r="KM260" s="26"/>
      <c r="KN260" s="26"/>
      <c r="KO260" s="26"/>
      <c r="KP260" s="26"/>
      <c r="KQ260" s="26"/>
      <c r="KR260" s="26"/>
      <c r="KS260" s="26"/>
      <c r="KT260" s="26"/>
      <c r="KU260" s="26"/>
      <c r="KV260" s="26"/>
      <c r="KW260" s="26"/>
      <c r="KX260" s="26"/>
      <c r="KY260" s="26"/>
      <c r="KZ260" s="26"/>
      <c r="LA260" s="26"/>
      <c r="LB260" s="26"/>
      <c r="LC260" s="26"/>
      <c r="LD260" s="26"/>
      <c r="LE260" s="26"/>
      <c r="LF260" s="26"/>
      <c r="LG260" s="26"/>
      <c r="LH260" s="26"/>
      <c r="LI260" s="26"/>
      <c r="LJ260" s="26"/>
      <c r="LK260" s="26"/>
      <c r="LL260" s="26"/>
      <c r="LM260" s="26"/>
      <c r="LN260" s="26"/>
      <c r="LO260" s="26"/>
      <c r="LP260" s="26"/>
      <c r="LQ260" s="26"/>
      <c r="LR260" s="26"/>
      <c r="LS260" s="26"/>
      <c r="LT260" s="26"/>
      <c r="LU260" s="26"/>
      <c r="LV260" s="26"/>
      <c r="LW260" s="26"/>
      <c r="LX260" s="26"/>
      <c r="LY260" s="26"/>
      <c r="LZ260" s="26"/>
      <c r="MA260" s="26"/>
      <c r="MB260" s="26"/>
      <c r="MC260" s="26"/>
      <c r="MD260" s="26"/>
    </row>
    <row r="261" spans="1:342" x14ac:dyDescent="0.25">
      <c r="A261" s="15"/>
      <c r="B261" s="19"/>
      <c r="C261" s="89"/>
      <c r="D261" s="90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  <c r="JK261" s="26"/>
      <c r="JL261" s="26"/>
      <c r="JM261" s="26"/>
      <c r="JN261" s="26"/>
      <c r="JO261" s="26"/>
      <c r="JP261" s="26"/>
      <c r="JQ261" s="26"/>
      <c r="JR261" s="26"/>
      <c r="JS261" s="26"/>
      <c r="JT261" s="26"/>
      <c r="JU261" s="26"/>
      <c r="JV261" s="26"/>
      <c r="JW261" s="26"/>
      <c r="JX261" s="26"/>
      <c r="JY261" s="26"/>
      <c r="JZ261" s="26"/>
      <c r="KA261" s="26"/>
      <c r="KB261" s="26"/>
      <c r="KC261" s="26"/>
      <c r="KD261" s="26"/>
      <c r="KE261" s="26"/>
      <c r="KF261" s="26"/>
      <c r="KG261" s="26"/>
      <c r="KH261" s="26"/>
      <c r="KI261" s="26"/>
      <c r="KJ261" s="26"/>
      <c r="KK261" s="26"/>
      <c r="KL261" s="26"/>
      <c r="KM261" s="26"/>
      <c r="KN261" s="26"/>
      <c r="KO261" s="26"/>
      <c r="KP261" s="26"/>
      <c r="KQ261" s="26"/>
      <c r="KR261" s="26"/>
      <c r="KS261" s="26"/>
      <c r="KT261" s="26"/>
      <c r="KU261" s="26"/>
      <c r="KV261" s="26"/>
      <c r="KW261" s="26"/>
      <c r="KX261" s="26"/>
      <c r="KY261" s="26"/>
      <c r="KZ261" s="26"/>
      <c r="LA261" s="26"/>
      <c r="LB261" s="26"/>
      <c r="LC261" s="26"/>
      <c r="LD261" s="26"/>
      <c r="LE261" s="26"/>
      <c r="LF261" s="26"/>
      <c r="LG261" s="26"/>
      <c r="LH261" s="26"/>
      <c r="LI261" s="26"/>
      <c r="LJ261" s="26"/>
      <c r="LK261" s="26"/>
      <c r="LL261" s="26"/>
      <c r="LM261" s="26"/>
      <c r="LN261" s="26"/>
      <c r="LO261" s="26"/>
      <c r="LP261" s="26"/>
      <c r="LQ261" s="26"/>
      <c r="LR261" s="26"/>
      <c r="LS261" s="26"/>
      <c r="LT261" s="26"/>
      <c r="LU261" s="26"/>
      <c r="LV261" s="26"/>
      <c r="LW261" s="26"/>
      <c r="LX261" s="26"/>
      <c r="LY261" s="26"/>
      <c r="LZ261" s="26"/>
      <c r="MA261" s="26"/>
      <c r="MB261" s="26"/>
      <c r="MC261" s="26"/>
      <c r="MD261" s="26"/>
    </row>
    <row r="262" spans="1:342" x14ac:dyDescent="0.25">
      <c r="A262" s="15"/>
      <c r="B262" s="19" t="s">
        <v>11</v>
      </c>
      <c r="C262" s="89"/>
      <c r="D262" s="90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  <c r="JK262" s="26"/>
      <c r="JL262" s="26"/>
      <c r="JM262" s="26"/>
      <c r="JN262" s="26"/>
      <c r="JO262" s="26"/>
      <c r="JP262" s="26"/>
      <c r="JQ262" s="26"/>
      <c r="JR262" s="26"/>
      <c r="JS262" s="26"/>
      <c r="JT262" s="26"/>
      <c r="JU262" s="26"/>
      <c r="JV262" s="26"/>
      <c r="JW262" s="26"/>
      <c r="JX262" s="26"/>
      <c r="JY262" s="26"/>
      <c r="JZ262" s="26"/>
      <c r="KA262" s="26"/>
      <c r="KB262" s="26"/>
      <c r="KC262" s="26"/>
      <c r="KD262" s="26"/>
      <c r="KE262" s="26"/>
      <c r="KF262" s="26"/>
      <c r="KG262" s="26"/>
      <c r="KH262" s="26"/>
      <c r="KI262" s="26"/>
      <c r="KJ262" s="26"/>
      <c r="KK262" s="26"/>
      <c r="KL262" s="26"/>
      <c r="KM262" s="26"/>
      <c r="KN262" s="26"/>
      <c r="KO262" s="26"/>
      <c r="KP262" s="26"/>
      <c r="KQ262" s="26"/>
      <c r="KR262" s="26"/>
      <c r="KS262" s="26"/>
      <c r="KT262" s="26"/>
      <c r="KU262" s="26"/>
      <c r="KV262" s="26"/>
      <c r="KW262" s="26"/>
      <c r="KX262" s="26"/>
      <c r="KY262" s="26"/>
      <c r="KZ262" s="26"/>
      <c r="LA262" s="26"/>
      <c r="LB262" s="26"/>
      <c r="LC262" s="26"/>
      <c r="LD262" s="26"/>
      <c r="LE262" s="26"/>
      <c r="LF262" s="26"/>
      <c r="LG262" s="26"/>
      <c r="LH262" s="26"/>
      <c r="LI262" s="26"/>
      <c r="LJ262" s="26"/>
      <c r="LK262" s="26"/>
      <c r="LL262" s="26"/>
      <c r="LM262" s="26"/>
      <c r="LN262" s="26"/>
      <c r="LO262" s="26"/>
      <c r="LP262" s="26"/>
      <c r="LQ262" s="26"/>
      <c r="LR262" s="26"/>
      <c r="LS262" s="26"/>
      <c r="LT262" s="26"/>
      <c r="LU262" s="26"/>
      <c r="LV262" s="26"/>
      <c r="LW262" s="26"/>
      <c r="LX262" s="26"/>
      <c r="LY262" s="26"/>
      <c r="LZ262" s="26"/>
      <c r="MA262" s="26"/>
      <c r="MB262" s="26"/>
      <c r="MC262" s="26"/>
      <c r="MD262" s="26"/>
    </row>
    <row r="263" spans="1:342" x14ac:dyDescent="0.25">
      <c r="A263" s="15"/>
      <c r="B263" s="19"/>
      <c r="C263" s="89"/>
      <c r="D263" s="90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  <c r="JK263" s="26"/>
      <c r="JL263" s="26"/>
      <c r="JM263" s="26"/>
      <c r="JN263" s="26"/>
      <c r="JO263" s="26"/>
      <c r="JP263" s="26"/>
      <c r="JQ263" s="26"/>
      <c r="JR263" s="26"/>
      <c r="JS263" s="26"/>
      <c r="JT263" s="26"/>
      <c r="JU263" s="26"/>
      <c r="JV263" s="26"/>
      <c r="JW263" s="26"/>
      <c r="JX263" s="26"/>
      <c r="JY263" s="26"/>
      <c r="JZ263" s="26"/>
      <c r="KA263" s="26"/>
      <c r="KB263" s="26"/>
      <c r="KC263" s="26"/>
      <c r="KD263" s="26"/>
      <c r="KE263" s="26"/>
      <c r="KF263" s="26"/>
      <c r="KG263" s="26"/>
      <c r="KH263" s="26"/>
      <c r="KI263" s="26"/>
      <c r="KJ263" s="26"/>
      <c r="KK263" s="26"/>
      <c r="KL263" s="26"/>
      <c r="KM263" s="26"/>
      <c r="KN263" s="26"/>
      <c r="KO263" s="26"/>
      <c r="KP263" s="26"/>
      <c r="KQ263" s="26"/>
      <c r="KR263" s="26"/>
      <c r="KS263" s="26"/>
      <c r="KT263" s="26"/>
      <c r="KU263" s="26"/>
      <c r="KV263" s="26"/>
      <c r="KW263" s="26"/>
      <c r="KX263" s="26"/>
      <c r="KY263" s="26"/>
      <c r="KZ263" s="26"/>
      <c r="LA263" s="26"/>
      <c r="LB263" s="26"/>
      <c r="LC263" s="26"/>
      <c r="LD263" s="26"/>
      <c r="LE263" s="26"/>
      <c r="LF263" s="26"/>
      <c r="LG263" s="26"/>
      <c r="LH263" s="26"/>
      <c r="LI263" s="26"/>
      <c r="LJ263" s="26"/>
      <c r="LK263" s="26"/>
      <c r="LL263" s="26"/>
      <c r="LM263" s="26"/>
      <c r="LN263" s="26"/>
      <c r="LO263" s="26"/>
      <c r="LP263" s="26"/>
      <c r="LQ263" s="26"/>
      <c r="LR263" s="26"/>
      <c r="LS263" s="26"/>
      <c r="LT263" s="26"/>
      <c r="LU263" s="26"/>
      <c r="LV263" s="26"/>
      <c r="LW263" s="26"/>
      <c r="LX263" s="26"/>
      <c r="LY263" s="26"/>
      <c r="LZ263" s="26"/>
      <c r="MA263" s="26"/>
      <c r="MB263" s="26"/>
      <c r="MC263" s="26"/>
      <c r="MD263" s="26"/>
    </row>
    <row r="264" spans="1:342" x14ac:dyDescent="0.25">
      <c r="A264" s="15"/>
      <c r="B264" s="20" t="s">
        <v>12</v>
      </c>
      <c r="C264" s="89"/>
      <c r="D264" s="90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6"/>
      <c r="JQ264" s="26"/>
      <c r="JR264" s="26"/>
      <c r="JS264" s="26"/>
      <c r="JT264" s="26"/>
      <c r="JU264" s="26"/>
      <c r="JV264" s="26"/>
      <c r="JW264" s="26"/>
      <c r="JX264" s="26"/>
      <c r="JY264" s="26"/>
      <c r="JZ264" s="26"/>
      <c r="KA264" s="26"/>
      <c r="KB264" s="26"/>
      <c r="KC264" s="26"/>
      <c r="KD264" s="26"/>
      <c r="KE264" s="26"/>
      <c r="KF264" s="26"/>
      <c r="KG264" s="26"/>
      <c r="KH264" s="26"/>
      <c r="KI264" s="26"/>
      <c r="KJ264" s="26"/>
      <c r="KK264" s="26"/>
      <c r="KL264" s="26"/>
      <c r="KM264" s="26"/>
      <c r="KN264" s="26"/>
      <c r="KO264" s="26"/>
      <c r="KP264" s="26"/>
      <c r="KQ264" s="26"/>
      <c r="KR264" s="26"/>
      <c r="KS264" s="26"/>
      <c r="KT264" s="26"/>
      <c r="KU264" s="26"/>
      <c r="KV264" s="26"/>
      <c r="KW264" s="26"/>
      <c r="KX264" s="26"/>
      <c r="KY264" s="26"/>
      <c r="KZ264" s="26"/>
      <c r="LA264" s="26"/>
      <c r="LB264" s="26"/>
      <c r="LC264" s="26"/>
      <c r="LD264" s="26"/>
      <c r="LE264" s="26"/>
      <c r="LF264" s="26"/>
      <c r="LG264" s="26"/>
      <c r="LH264" s="26"/>
      <c r="LI264" s="26"/>
      <c r="LJ264" s="26"/>
      <c r="LK264" s="26"/>
      <c r="LL264" s="26"/>
      <c r="LM264" s="26"/>
      <c r="LN264" s="26"/>
      <c r="LO264" s="26"/>
      <c r="LP264" s="26"/>
      <c r="LQ264" s="26"/>
      <c r="LR264" s="26"/>
      <c r="LS264" s="26"/>
      <c r="LT264" s="26"/>
      <c r="LU264" s="26"/>
      <c r="LV264" s="26"/>
      <c r="LW264" s="26"/>
      <c r="LX264" s="26"/>
      <c r="LY264" s="26"/>
      <c r="LZ264" s="26"/>
      <c r="MA264" s="26"/>
      <c r="MB264" s="26"/>
      <c r="MC264" s="26"/>
      <c r="MD264" s="26"/>
    </row>
    <row r="265" spans="1:342" x14ac:dyDescent="0.25">
      <c r="A265" s="15"/>
      <c r="B265" s="21"/>
      <c r="C265" s="89"/>
      <c r="D265" s="90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6"/>
      <c r="JQ265" s="26"/>
      <c r="JR265" s="26"/>
      <c r="JS265" s="26"/>
      <c r="JT265" s="26"/>
      <c r="JU265" s="26"/>
      <c r="JV265" s="26"/>
      <c r="JW265" s="26"/>
      <c r="JX265" s="26"/>
      <c r="JY265" s="26"/>
      <c r="JZ265" s="26"/>
      <c r="KA265" s="26"/>
      <c r="KB265" s="26"/>
      <c r="KC265" s="26"/>
      <c r="KD265" s="26"/>
      <c r="KE265" s="26"/>
      <c r="KF265" s="26"/>
      <c r="KG265" s="26"/>
      <c r="KH265" s="26"/>
      <c r="KI265" s="26"/>
      <c r="KJ265" s="26"/>
      <c r="KK265" s="26"/>
      <c r="KL265" s="26"/>
      <c r="KM265" s="26"/>
      <c r="KN265" s="26"/>
      <c r="KO265" s="26"/>
      <c r="KP265" s="26"/>
      <c r="KQ265" s="26"/>
      <c r="KR265" s="26"/>
      <c r="KS265" s="26"/>
      <c r="KT265" s="26"/>
      <c r="KU265" s="26"/>
      <c r="KV265" s="26"/>
      <c r="KW265" s="26"/>
      <c r="KX265" s="26"/>
      <c r="KY265" s="26"/>
      <c r="KZ265" s="26"/>
      <c r="LA265" s="26"/>
      <c r="LB265" s="26"/>
      <c r="LC265" s="26"/>
      <c r="LD265" s="26"/>
      <c r="LE265" s="26"/>
      <c r="LF265" s="26"/>
      <c r="LG265" s="26"/>
      <c r="LH265" s="26"/>
      <c r="LI265" s="26"/>
      <c r="LJ265" s="26"/>
      <c r="LK265" s="26"/>
      <c r="LL265" s="26"/>
      <c r="LM265" s="26"/>
      <c r="LN265" s="26"/>
      <c r="LO265" s="26"/>
      <c r="LP265" s="26"/>
      <c r="LQ265" s="26"/>
      <c r="LR265" s="26"/>
      <c r="LS265" s="26"/>
      <c r="LT265" s="26"/>
      <c r="LU265" s="26"/>
      <c r="LV265" s="26"/>
      <c r="LW265" s="26"/>
      <c r="LX265" s="26"/>
      <c r="LY265" s="26"/>
      <c r="LZ265" s="26"/>
      <c r="MA265" s="26"/>
      <c r="MB265" s="26"/>
      <c r="MC265" s="26"/>
      <c r="MD265" s="26"/>
    </row>
    <row r="266" spans="1:342" ht="13" x14ac:dyDescent="0.3">
      <c r="A266" s="45">
        <f>A2+11</f>
        <v>2022</v>
      </c>
      <c r="B266" s="19" t="s">
        <v>13</v>
      </c>
      <c r="C266" s="89"/>
      <c r="D266" s="90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6"/>
      <c r="JQ266" s="26"/>
      <c r="JR266" s="26"/>
      <c r="JS266" s="26"/>
      <c r="JT266" s="26"/>
      <c r="JU266" s="26"/>
      <c r="JV266" s="26"/>
      <c r="JW266" s="26"/>
      <c r="JX266" s="26"/>
      <c r="JY266" s="26"/>
      <c r="JZ266" s="26"/>
      <c r="KA266" s="26"/>
      <c r="KB266" s="26"/>
      <c r="KC266" s="26"/>
      <c r="KD266" s="26"/>
      <c r="KE266" s="26"/>
      <c r="KF266" s="26"/>
      <c r="KG266" s="26"/>
      <c r="KH266" s="26"/>
      <c r="KI266" s="26"/>
      <c r="KJ266" s="26"/>
      <c r="KK266" s="26"/>
      <c r="KL266" s="26"/>
      <c r="KM266" s="26"/>
      <c r="KN266" s="26"/>
      <c r="KO266" s="26"/>
      <c r="KP266" s="26"/>
      <c r="KQ266" s="26"/>
      <c r="KR266" s="26"/>
      <c r="KS266" s="26"/>
      <c r="KT266" s="26"/>
      <c r="KU266" s="26"/>
      <c r="KV266" s="26"/>
      <c r="KW266" s="26"/>
      <c r="KX266" s="26"/>
      <c r="KY266" s="26"/>
      <c r="KZ266" s="26"/>
      <c r="LA266" s="26"/>
      <c r="LB266" s="26"/>
      <c r="LC266" s="26"/>
      <c r="LD266" s="26"/>
      <c r="LE266" s="26"/>
      <c r="LF266" s="26"/>
      <c r="LG266" s="26"/>
      <c r="LH266" s="26"/>
      <c r="LI266" s="26"/>
      <c r="LJ266" s="26"/>
      <c r="LK266" s="26"/>
      <c r="LL266" s="26"/>
      <c r="LM266" s="26"/>
      <c r="LN266" s="26"/>
      <c r="LO266" s="26"/>
      <c r="LP266" s="26"/>
      <c r="LQ266" s="26"/>
      <c r="LR266" s="26"/>
      <c r="LS266" s="26"/>
      <c r="LT266" s="26"/>
      <c r="LU266" s="26"/>
      <c r="LV266" s="26"/>
      <c r="LW266" s="26"/>
      <c r="LX266" s="26"/>
      <c r="LY266" s="26"/>
      <c r="LZ266" s="26"/>
      <c r="MA266" s="26"/>
      <c r="MB266" s="26"/>
      <c r="MC266" s="26"/>
      <c r="MD266" s="26"/>
    </row>
    <row r="267" spans="1:342" x14ac:dyDescent="0.25">
      <c r="A267" s="15"/>
      <c r="B267" s="19"/>
      <c r="C267" s="89"/>
      <c r="D267" s="90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6"/>
      <c r="JQ267" s="26"/>
      <c r="JR267" s="26"/>
      <c r="JS267" s="26"/>
      <c r="JT267" s="26"/>
      <c r="JU267" s="26"/>
      <c r="JV267" s="26"/>
      <c r="JW267" s="26"/>
      <c r="JX267" s="26"/>
      <c r="JY267" s="26"/>
      <c r="JZ267" s="26"/>
      <c r="KA267" s="26"/>
      <c r="KB267" s="26"/>
      <c r="KC267" s="26"/>
      <c r="KD267" s="26"/>
      <c r="KE267" s="26"/>
      <c r="KF267" s="26"/>
      <c r="KG267" s="26"/>
      <c r="KH267" s="26"/>
      <c r="KI267" s="26"/>
      <c r="KJ267" s="26"/>
      <c r="KK267" s="26"/>
      <c r="KL267" s="26"/>
      <c r="KM267" s="26"/>
      <c r="KN267" s="26"/>
      <c r="KO267" s="26"/>
      <c r="KP267" s="26"/>
      <c r="KQ267" s="26"/>
      <c r="KR267" s="26"/>
      <c r="KS267" s="26"/>
      <c r="KT267" s="26"/>
      <c r="KU267" s="26"/>
      <c r="KV267" s="26"/>
      <c r="KW267" s="26"/>
      <c r="KX267" s="26"/>
      <c r="KY267" s="26"/>
      <c r="KZ267" s="26"/>
      <c r="LA267" s="26"/>
      <c r="LB267" s="26"/>
      <c r="LC267" s="26"/>
      <c r="LD267" s="26"/>
      <c r="LE267" s="26"/>
      <c r="LF267" s="26"/>
      <c r="LG267" s="26"/>
      <c r="LH267" s="26"/>
      <c r="LI267" s="26"/>
      <c r="LJ267" s="26"/>
      <c r="LK267" s="26"/>
      <c r="LL267" s="26"/>
      <c r="LM267" s="26"/>
      <c r="LN267" s="26"/>
      <c r="LO267" s="26"/>
      <c r="LP267" s="26"/>
      <c r="LQ267" s="26"/>
      <c r="LR267" s="26"/>
      <c r="LS267" s="26"/>
      <c r="LT267" s="26"/>
      <c r="LU267" s="26"/>
      <c r="LV267" s="26"/>
      <c r="LW267" s="26"/>
      <c r="LX267" s="26"/>
      <c r="LY267" s="26"/>
      <c r="LZ267" s="26"/>
      <c r="MA267" s="26"/>
      <c r="MB267" s="26"/>
      <c r="MC267" s="26"/>
      <c r="MD267" s="26"/>
    </row>
    <row r="268" spans="1:342" x14ac:dyDescent="0.25">
      <c r="A268" s="15"/>
      <c r="B268" s="19" t="s">
        <v>2</v>
      </c>
      <c r="C268" s="89"/>
      <c r="D268" s="90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6"/>
      <c r="JQ268" s="26"/>
      <c r="JR268" s="26"/>
      <c r="JS268" s="26"/>
      <c r="JT268" s="26"/>
      <c r="JU268" s="26"/>
      <c r="JV268" s="26"/>
      <c r="JW268" s="26"/>
      <c r="JX268" s="26"/>
      <c r="JY268" s="26"/>
      <c r="JZ268" s="26"/>
      <c r="KA268" s="26"/>
      <c r="KB268" s="26"/>
      <c r="KC268" s="26"/>
      <c r="KD268" s="26"/>
      <c r="KE268" s="26"/>
      <c r="KF268" s="26"/>
      <c r="KG268" s="26"/>
      <c r="KH268" s="26"/>
      <c r="KI268" s="26"/>
      <c r="KJ268" s="26"/>
      <c r="KK268" s="26"/>
      <c r="KL268" s="26"/>
      <c r="KM268" s="26"/>
      <c r="KN268" s="26"/>
      <c r="KO268" s="26"/>
      <c r="KP268" s="26"/>
      <c r="KQ268" s="26"/>
      <c r="KR268" s="26"/>
      <c r="KS268" s="26"/>
      <c r="KT268" s="26"/>
      <c r="KU268" s="26"/>
      <c r="KV268" s="26"/>
      <c r="KW268" s="26"/>
      <c r="KX268" s="26"/>
      <c r="KY268" s="26"/>
      <c r="KZ268" s="26"/>
      <c r="LA268" s="26"/>
      <c r="LB268" s="26"/>
      <c r="LC268" s="26"/>
      <c r="LD268" s="26"/>
      <c r="LE268" s="26"/>
      <c r="LF268" s="26"/>
      <c r="LG268" s="26"/>
      <c r="LH268" s="26"/>
      <c r="LI268" s="26"/>
      <c r="LJ268" s="26"/>
      <c r="LK268" s="26"/>
      <c r="LL268" s="26"/>
      <c r="LM268" s="26"/>
      <c r="LN268" s="26"/>
      <c r="LO268" s="26"/>
      <c r="LP268" s="26"/>
      <c r="LQ268" s="26"/>
      <c r="LR268" s="26"/>
      <c r="LS268" s="26"/>
      <c r="LT268" s="26"/>
      <c r="LU268" s="26"/>
      <c r="LV268" s="26"/>
      <c r="LW268" s="26"/>
      <c r="LX268" s="26"/>
      <c r="LY268" s="26"/>
      <c r="LZ268" s="26"/>
      <c r="MA268" s="26"/>
      <c r="MB268" s="26"/>
      <c r="MC268" s="26"/>
      <c r="MD268" s="26"/>
    </row>
    <row r="269" spans="1:342" x14ac:dyDescent="0.25">
      <c r="A269" s="15"/>
      <c r="B269" s="19"/>
      <c r="C269" s="89"/>
      <c r="D269" s="90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  <c r="JK269" s="26"/>
      <c r="JL269" s="26"/>
      <c r="JM269" s="26"/>
      <c r="JN269" s="26"/>
      <c r="JO269" s="26"/>
      <c r="JP269" s="26"/>
      <c r="JQ269" s="26"/>
      <c r="JR269" s="26"/>
      <c r="JS269" s="26"/>
      <c r="JT269" s="26"/>
      <c r="JU269" s="26"/>
      <c r="JV269" s="26"/>
      <c r="JW269" s="26"/>
      <c r="JX269" s="26"/>
      <c r="JY269" s="26"/>
      <c r="JZ269" s="26"/>
      <c r="KA269" s="26"/>
      <c r="KB269" s="26"/>
      <c r="KC269" s="26"/>
      <c r="KD269" s="26"/>
      <c r="KE269" s="26"/>
      <c r="KF269" s="26"/>
      <c r="KG269" s="26"/>
      <c r="KH269" s="26"/>
      <c r="KI269" s="26"/>
      <c r="KJ269" s="26"/>
      <c r="KK269" s="26"/>
      <c r="KL269" s="26"/>
      <c r="KM269" s="26"/>
      <c r="KN269" s="26"/>
      <c r="KO269" s="26"/>
      <c r="KP269" s="26"/>
      <c r="KQ269" s="26"/>
      <c r="KR269" s="26"/>
      <c r="KS269" s="26"/>
      <c r="KT269" s="26"/>
      <c r="KU269" s="26"/>
      <c r="KV269" s="26"/>
      <c r="KW269" s="26"/>
      <c r="KX269" s="26"/>
      <c r="KY269" s="26"/>
      <c r="KZ269" s="26"/>
      <c r="LA269" s="26"/>
      <c r="LB269" s="26"/>
      <c r="LC269" s="26"/>
      <c r="LD269" s="26"/>
      <c r="LE269" s="26"/>
      <c r="LF269" s="26"/>
      <c r="LG269" s="26"/>
      <c r="LH269" s="26"/>
      <c r="LI269" s="26"/>
      <c r="LJ269" s="26"/>
      <c r="LK269" s="26"/>
      <c r="LL269" s="26"/>
      <c r="LM269" s="26"/>
      <c r="LN269" s="26"/>
      <c r="LO269" s="26"/>
      <c r="LP269" s="26"/>
      <c r="LQ269" s="26"/>
      <c r="LR269" s="26"/>
      <c r="LS269" s="26"/>
      <c r="LT269" s="26"/>
      <c r="LU269" s="26"/>
      <c r="LV269" s="26"/>
      <c r="LW269" s="26"/>
      <c r="LX269" s="26"/>
      <c r="LY269" s="26"/>
      <c r="LZ269" s="26"/>
      <c r="MA269" s="26"/>
      <c r="MB269" s="26"/>
      <c r="MC269" s="26"/>
      <c r="MD269" s="26"/>
    </row>
    <row r="270" spans="1:342" x14ac:dyDescent="0.25">
      <c r="A270" s="15"/>
      <c r="B270" s="19" t="s">
        <v>3</v>
      </c>
      <c r="C270" s="89"/>
      <c r="D270" s="90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  <c r="JK270" s="26"/>
      <c r="JL270" s="26"/>
      <c r="JM270" s="26"/>
      <c r="JN270" s="26"/>
      <c r="JO270" s="26"/>
      <c r="JP270" s="26"/>
      <c r="JQ270" s="26"/>
      <c r="JR270" s="26"/>
      <c r="JS270" s="26"/>
      <c r="JT270" s="26"/>
      <c r="JU270" s="26"/>
      <c r="JV270" s="26"/>
      <c r="JW270" s="26"/>
      <c r="JX270" s="26"/>
      <c r="JY270" s="26"/>
      <c r="JZ270" s="26"/>
      <c r="KA270" s="26"/>
      <c r="KB270" s="26"/>
      <c r="KC270" s="26"/>
      <c r="KD270" s="26"/>
      <c r="KE270" s="26"/>
      <c r="KF270" s="26"/>
      <c r="KG270" s="26"/>
      <c r="KH270" s="26"/>
      <c r="KI270" s="26"/>
      <c r="KJ270" s="26"/>
      <c r="KK270" s="26"/>
      <c r="KL270" s="26"/>
      <c r="KM270" s="26"/>
      <c r="KN270" s="26"/>
      <c r="KO270" s="26"/>
      <c r="KP270" s="26"/>
      <c r="KQ270" s="26"/>
      <c r="KR270" s="26"/>
      <c r="KS270" s="26"/>
      <c r="KT270" s="26"/>
      <c r="KU270" s="26"/>
      <c r="KV270" s="26"/>
      <c r="KW270" s="26"/>
      <c r="KX270" s="26"/>
      <c r="KY270" s="26"/>
      <c r="KZ270" s="26"/>
      <c r="LA270" s="26"/>
      <c r="LB270" s="26"/>
      <c r="LC270" s="26"/>
      <c r="LD270" s="26"/>
      <c r="LE270" s="26"/>
      <c r="LF270" s="26"/>
      <c r="LG270" s="26"/>
      <c r="LH270" s="26"/>
      <c r="LI270" s="26"/>
      <c r="LJ270" s="26"/>
      <c r="LK270" s="26"/>
      <c r="LL270" s="26"/>
      <c r="LM270" s="26"/>
      <c r="LN270" s="26"/>
      <c r="LO270" s="26"/>
      <c r="LP270" s="26"/>
      <c r="LQ270" s="26"/>
      <c r="LR270" s="26"/>
      <c r="LS270" s="26"/>
      <c r="LT270" s="26"/>
      <c r="LU270" s="26"/>
      <c r="LV270" s="26"/>
      <c r="LW270" s="26"/>
      <c r="LX270" s="26"/>
      <c r="LY270" s="26"/>
      <c r="LZ270" s="26"/>
      <c r="MA270" s="26"/>
      <c r="MB270" s="26"/>
      <c r="MC270" s="26"/>
      <c r="MD270" s="26"/>
    </row>
    <row r="271" spans="1:342" x14ac:dyDescent="0.25">
      <c r="A271" s="15"/>
      <c r="B271" s="19"/>
      <c r="C271" s="89"/>
      <c r="D271" s="90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6"/>
      <c r="JQ271" s="26"/>
      <c r="JR271" s="26"/>
      <c r="JS271" s="26"/>
      <c r="JT271" s="26"/>
      <c r="JU271" s="26"/>
      <c r="JV271" s="26"/>
      <c r="JW271" s="26"/>
      <c r="JX271" s="26"/>
      <c r="JY271" s="26"/>
      <c r="JZ271" s="26"/>
      <c r="KA271" s="26"/>
      <c r="KB271" s="26"/>
      <c r="KC271" s="26"/>
      <c r="KD271" s="26"/>
      <c r="KE271" s="26"/>
      <c r="KF271" s="26"/>
      <c r="KG271" s="26"/>
      <c r="KH271" s="26"/>
      <c r="KI271" s="26"/>
      <c r="KJ271" s="26"/>
      <c r="KK271" s="26"/>
      <c r="KL271" s="26"/>
      <c r="KM271" s="26"/>
      <c r="KN271" s="26"/>
      <c r="KO271" s="26"/>
      <c r="KP271" s="26"/>
      <c r="KQ271" s="26"/>
      <c r="KR271" s="26"/>
      <c r="KS271" s="26"/>
      <c r="KT271" s="26"/>
      <c r="KU271" s="26"/>
      <c r="KV271" s="26"/>
      <c r="KW271" s="26"/>
      <c r="KX271" s="26"/>
      <c r="KY271" s="26"/>
      <c r="KZ271" s="26"/>
      <c r="LA271" s="26"/>
      <c r="LB271" s="26"/>
      <c r="LC271" s="26"/>
      <c r="LD271" s="26"/>
      <c r="LE271" s="26"/>
      <c r="LF271" s="26"/>
      <c r="LG271" s="26"/>
      <c r="LH271" s="26"/>
      <c r="LI271" s="26"/>
      <c r="LJ271" s="26"/>
      <c r="LK271" s="26"/>
      <c r="LL271" s="26"/>
      <c r="LM271" s="26"/>
      <c r="LN271" s="26"/>
      <c r="LO271" s="26"/>
      <c r="LP271" s="26"/>
      <c r="LQ271" s="26"/>
      <c r="LR271" s="26"/>
      <c r="LS271" s="26"/>
      <c r="LT271" s="26"/>
      <c r="LU271" s="26"/>
      <c r="LV271" s="26"/>
      <c r="LW271" s="26"/>
      <c r="LX271" s="26"/>
      <c r="LY271" s="26"/>
      <c r="LZ271" s="26"/>
      <c r="MA271" s="26"/>
      <c r="MB271" s="26"/>
      <c r="MC271" s="26"/>
      <c r="MD271" s="26"/>
    </row>
    <row r="272" spans="1:342" x14ac:dyDescent="0.25">
      <c r="A272" s="15"/>
      <c r="B272" s="19" t="s">
        <v>4</v>
      </c>
      <c r="C272" s="89"/>
      <c r="D272" s="90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6"/>
      <c r="JQ272" s="26"/>
      <c r="JR272" s="26"/>
      <c r="JS272" s="26"/>
      <c r="JT272" s="26"/>
      <c r="JU272" s="26"/>
      <c r="JV272" s="26"/>
      <c r="JW272" s="26"/>
      <c r="JX272" s="26"/>
      <c r="JY272" s="26"/>
      <c r="JZ272" s="26"/>
      <c r="KA272" s="26"/>
      <c r="KB272" s="26"/>
      <c r="KC272" s="26"/>
      <c r="KD272" s="26"/>
      <c r="KE272" s="26"/>
      <c r="KF272" s="26"/>
      <c r="KG272" s="26"/>
      <c r="KH272" s="26"/>
      <c r="KI272" s="26"/>
      <c r="KJ272" s="26"/>
      <c r="KK272" s="26"/>
      <c r="KL272" s="26"/>
      <c r="KM272" s="26"/>
      <c r="KN272" s="26"/>
      <c r="KO272" s="26"/>
      <c r="KP272" s="26"/>
      <c r="KQ272" s="26"/>
      <c r="KR272" s="26"/>
      <c r="KS272" s="26"/>
      <c r="KT272" s="26"/>
      <c r="KU272" s="26"/>
      <c r="KV272" s="26"/>
      <c r="KW272" s="26"/>
      <c r="KX272" s="26"/>
      <c r="KY272" s="26"/>
      <c r="KZ272" s="26"/>
      <c r="LA272" s="26"/>
      <c r="LB272" s="26"/>
      <c r="LC272" s="26"/>
      <c r="LD272" s="26"/>
      <c r="LE272" s="26"/>
      <c r="LF272" s="26"/>
      <c r="LG272" s="26"/>
      <c r="LH272" s="26"/>
      <c r="LI272" s="26"/>
      <c r="LJ272" s="26"/>
      <c r="LK272" s="26"/>
      <c r="LL272" s="26"/>
      <c r="LM272" s="26"/>
      <c r="LN272" s="26"/>
      <c r="LO272" s="26"/>
      <c r="LP272" s="26"/>
      <c r="LQ272" s="26"/>
      <c r="LR272" s="26"/>
      <c r="LS272" s="26"/>
      <c r="LT272" s="26"/>
      <c r="LU272" s="26"/>
      <c r="LV272" s="26"/>
      <c r="LW272" s="26"/>
      <c r="LX272" s="26"/>
      <c r="LY272" s="26"/>
      <c r="LZ272" s="26"/>
      <c r="MA272" s="26"/>
      <c r="MB272" s="26"/>
      <c r="MC272" s="26"/>
      <c r="MD272" s="26"/>
    </row>
    <row r="273" spans="1:342" x14ac:dyDescent="0.25">
      <c r="A273" s="15"/>
      <c r="B273" s="19"/>
      <c r="C273" s="89"/>
      <c r="D273" s="90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  <c r="JK273" s="26"/>
      <c r="JL273" s="26"/>
      <c r="JM273" s="26"/>
      <c r="JN273" s="26"/>
      <c r="JO273" s="26"/>
      <c r="JP273" s="26"/>
      <c r="JQ273" s="26"/>
      <c r="JR273" s="26"/>
      <c r="JS273" s="26"/>
      <c r="JT273" s="26"/>
      <c r="JU273" s="26"/>
      <c r="JV273" s="26"/>
      <c r="JW273" s="26"/>
      <c r="JX273" s="26"/>
      <c r="JY273" s="26"/>
      <c r="JZ273" s="26"/>
      <c r="KA273" s="26"/>
      <c r="KB273" s="26"/>
      <c r="KC273" s="26"/>
      <c r="KD273" s="26"/>
      <c r="KE273" s="26"/>
      <c r="KF273" s="26"/>
      <c r="KG273" s="26"/>
      <c r="KH273" s="26"/>
      <c r="KI273" s="26"/>
      <c r="KJ273" s="26"/>
      <c r="KK273" s="26"/>
      <c r="KL273" s="26"/>
      <c r="KM273" s="26"/>
      <c r="KN273" s="26"/>
      <c r="KO273" s="26"/>
      <c r="KP273" s="26"/>
      <c r="KQ273" s="26"/>
      <c r="KR273" s="26"/>
      <c r="KS273" s="26"/>
      <c r="KT273" s="26"/>
      <c r="KU273" s="26"/>
      <c r="KV273" s="26"/>
      <c r="KW273" s="26"/>
      <c r="KX273" s="26"/>
      <c r="KY273" s="26"/>
      <c r="KZ273" s="26"/>
      <c r="LA273" s="26"/>
      <c r="LB273" s="26"/>
      <c r="LC273" s="26"/>
      <c r="LD273" s="26"/>
      <c r="LE273" s="26"/>
      <c r="LF273" s="26"/>
      <c r="LG273" s="26"/>
      <c r="LH273" s="26"/>
      <c r="LI273" s="26"/>
      <c r="LJ273" s="26"/>
      <c r="LK273" s="26"/>
      <c r="LL273" s="26"/>
      <c r="LM273" s="26"/>
      <c r="LN273" s="26"/>
      <c r="LO273" s="26"/>
      <c r="LP273" s="26"/>
      <c r="LQ273" s="26"/>
      <c r="LR273" s="26"/>
      <c r="LS273" s="26"/>
      <c r="LT273" s="26"/>
      <c r="LU273" s="26"/>
      <c r="LV273" s="26"/>
      <c r="LW273" s="26"/>
      <c r="LX273" s="26"/>
      <c r="LY273" s="26"/>
      <c r="LZ273" s="26"/>
      <c r="MA273" s="26"/>
      <c r="MB273" s="26"/>
      <c r="MC273" s="26"/>
      <c r="MD273" s="26"/>
    </row>
    <row r="274" spans="1:342" x14ac:dyDescent="0.25">
      <c r="A274" s="15"/>
      <c r="B274" s="19" t="s">
        <v>5</v>
      </c>
      <c r="C274" s="89"/>
      <c r="D274" s="90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  <c r="HW274" s="26"/>
      <c r="HX274" s="26"/>
      <c r="HY274" s="26"/>
      <c r="HZ274" s="26"/>
      <c r="IA274" s="26"/>
      <c r="IB274" s="26"/>
      <c r="IC274" s="26"/>
      <c r="ID274" s="26"/>
      <c r="IE274" s="26"/>
      <c r="IF274" s="26"/>
      <c r="IG274" s="26"/>
      <c r="IH274" s="26"/>
      <c r="II274" s="26"/>
      <c r="IJ274" s="26"/>
      <c r="IK274" s="26"/>
      <c r="IL274" s="26"/>
      <c r="IM274" s="26"/>
      <c r="IN274" s="26"/>
      <c r="IO274" s="26"/>
      <c r="IP274" s="26"/>
      <c r="IQ274" s="26"/>
      <c r="IR274" s="26"/>
      <c r="IS274" s="26"/>
      <c r="IT274" s="26"/>
      <c r="IU274" s="26"/>
      <c r="IV274" s="26"/>
      <c r="IW274" s="26"/>
      <c r="IX274" s="26"/>
      <c r="IY274" s="26"/>
      <c r="IZ274" s="26"/>
      <c r="JA274" s="26"/>
      <c r="JB274" s="26"/>
      <c r="JC274" s="26"/>
      <c r="JD274" s="26"/>
      <c r="JE274" s="26"/>
      <c r="JF274" s="26"/>
      <c r="JG274" s="26"/>
      <c r="JH274" s="26"/>
      <c r="JI274" s="26"/>
      <c r="JJ274" s="26"/>
      <c r="JK274" s="26"/>
      <c r="JL274" s="26"/>
      <c r="JM274" s="26"/>
      <c r="JN274" s="26"/>
      <c r="JO274" s="26"/>
      <c r="JP274" s="26"/>
      <c r="JQ274" s="26"/>
      <c r="JR274" s="26"/>
      <c r="JS274" s="26"/>
      <c r="JT274" s="26"/>
      <c r="JU274" s="26"/>
      <c r="JV274" s="26"/>
      <c r="JW274" s="26"/>
      <c r="JX274" s="26"/>
      <c r="JY274" s="26"/>
      <c r="JZ274" s="26"/>
      <c r="KA274" s="26"/>
      <c r="KB274" s="26"/>
      <c r="KC274" s="26"/>
      <c r="KD274" s="26"/>
      <c r="KE274" s="26"/>
      <c r="KF274" s="26"/>
      <c r="KG274" s="26"/>
      <c r="KH274" s="26"/>
      <c r="KI274" s="26"/>
      <c r="KJ274" s="26"/>
      <c r="KK274" s="26"/>
      <c r="KL274" s="26"/>
      <c r="KM274" s="26"/>
      <c r="KN274" s="26"/>
      <c r="KO274" s="26"/>
      <c r="KP274" s="26"/>
      <c r="KQ274" s="26"/>
      <c r="KR274" s="26"/>
      <c r="KS274" s="26"/>
      <c r="KT274" s="26"/>
      <c r="KU274" s="26"/>
      <c r="KV274" s="26"/>
      <c r="KW274" s="26"/>
      <c r="KX274" s="26"/>
      <c r="KY274" s="26"/>
      <c r="KZ274" s="26"/>
      <c r="LA274" s="26"/>
      <c r="LB274" s="26"/>
      <c r="LC274" s="26"/>
      <c r="LD274" s="26"/>
      <c r="LE274" s="26"/>
      <c r="LF274" s="26"/>
      <c r="LG274" s="26"/>
      <c r="LH274" s="26"/>
      <c r="LI274" s="26"/>
      <c r="LJ274" s="26"/>
      <c r="LK274" s="26"/>
      <c r="LL274" s="26"/>
      <c r="LM274" s="26"/>
      <c r="LN274" s="26"/>
      <c r="LO274" s="26"/>
      <c r="LP274" s="26"/>
      <c r="LQ274" s="26"/>
      <c r="LR274" s="26"/>
      <c r="LS274" s="26"/>
      <c r="LT274" s="26"/>
      <c r="LU274" s="26"/>
      <c r="LV274" s="26"/>
      <c r="LW274" s="26"/>
      <c r="LX274" s="26"/>
      <c r="LY274" s="26"/>
      <c r="LZ274" s="26"/>
      <c r="MA274" s="26"/>
      <c r="MB274" s="26"/>
      <c r="MC274" s="26"/>
      <c r="MD274" s="26"/>
    </row>
    <row r="275" spans="1:342" x14ac:dyDescent="0.25">
      <c r="A275" s="15"/>
      <c r="B275" s="19"/>
      <c r="C275" s="89"/>
      <c r="D275" s="90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  <c r="HW275" s="26"/>
      <c r="HX275" s="26"/>
      <c r="HY275" s="26"/>
      <c r="HZ275" s="26"/>
      <c r="IA275" s="26"/>
      <c r="IB275" s="26"/>
      <c r="IC275" s="26"/>
      <c r="ID275" s="26"/>
      <c r="IE275" s="26"/>
      <c r="IF275" s="26"/>
      <c r="IG275" s="26"/>
      <c r="IH275" s="26"/>
      <c r="II275" s="26"/>
      <c r="IJ275" s="26"/>
      <c r="IK275" s="26"/>
      <c r="IL275" s="26"/>
      <c r="IM275" s="26"/>
      <c r="IN275" s="26"/>
      <c r="IO275" s="26"/>
      <c r="IP275" s="26"/>
      <c r="IQ275" s="26"/>
      <c r="IR275" s="26"/>
      <c r="IS275" s="26"/>
      <c r="IT275" s="26"/>
      <c r="IU275" s="26"/>
      <c r="IV275" s="26"/>
      <c r="IW275" s="26"/>
      <c r="IX275" s="26"/>
      <c r="IY275" s="26"/>
      <c r="IZ275" s="26"/>
      <c r="JA275" s="26"/>
      <c r="JB275" s="26"/>
      <c r="JC275" s="26"/>
      <c r="JD275" s="26"/>
      <c r="JE275" s="26"/>
      <c r="JF275" s="26"/>
      <c r="JG275" s="26"/>
      <c r="JH275" s="26"/>
      <c r="JI275" s="26"/>
      <c r="JJ275" s="26"/>
      <c r="JK275" s="26"/>
      <c r="JL275" s="26"/>
      <c r="JM275" s="26"/>
      <c r="JN275" s="26"/>
      <c r="JO275" s="26"/>
      <c r="JP275" s="26"/>
      <c r="JQ275" s="26"/>
      <c r="JR275" s="26"/>
      <c r="JS275" s="26"/>
      <c r="JT275" s="26"/>
      <c r="JU275" s="26"/>
      <c r="JV275" s="26"/>
      <c r="JW275" s="26"/>
      <c r="JX275" s="26"/>
      <c r="JY275" s="26"/>
      <c r="JZ275" s="26"/>
      <c r="KA275" s="26"/>
      <c r="KB275" s="26"/>
      <c r="KC275" s="26"/>
      <c r="KD275" s="26"/>
      <c r="KE275" s="26"/>
      <c r="KF275" s="26"/>
      <c r="KG275" s="26"/>
      <c r="KH275" s="26"/>
      <c r="KI275" s="26"/>
      <c r="KJ275" s="26"/>
      <c r="KK275" s="26"/>
      <c r="KL275" s="26"/>
      <c r="KM275" s="26"/>
      <c r="KN275" s="26"/>
      <c r="KO275" s="26"/>
      <c r="KP275" s="26"/>
      <c r="KQ275" s="26"/>
      <c r="KR275" s="26"/>
      <c r="KS275" s="26"/>
      <c r="KT275" s="26"/>
      <c r="KU275" s="26"/>
      <c r="KV275" s="26"/>
      <c r="KW275" s="26"/>
      <c r="KX275" s="26"/>
      <c r="KY275" s="26"/>
      <c r="KZ275" s="26"/>
      <c r="LA275" s="26"/>
      <c r="LB275" s="26"/>
      <c r="LC275" s="26"/>
      <c r="LD275" s="26"/>
      <c r="LE275" s="26"/>
      <c r="LF275" s="26"/>
      <c r="LG275" s="26"/>
      <c r="LH275" s="26"/>
      <c r="LI275" s="26"/>
      <c r="LJ275" s="26"/>
      <c r="LK275" s="26"/>
      <c r="LL275" s="26"/>
      <c r="LM275" s="26"/>
      <c r="LN275" s="26"/>
      <c r="LO275" s="26"/>
      <c r="LP275" s="26"/>
      <c r="LQ275" s="26"/>
      <c r="LR275" s="26"/>
      <c r="LS275" s="26"/>
      <c r="LT275" s="26"/>
      <c r="LU275" s="26"/>
      <c r="LV275" s="26"/>
      <c r="LW275" s="26"/>
      <c r="LX275" s="26"/>
      <c r="LY275" s="26"/>
      <c r="LZ275" s="26"/>
      <c r="MA275" s="26"/>
      <c r="MB275" s="26"/>
      <c r="MC275" s="26"/>
      <c r="MD275" s="26"/>
    </row>
    <row r="276" spans="1:342" x14ac:dyDescent="0.25">
      <c r="A276" s="15"/>
      <c r="B276" s="19" t="s">
        <v>6</v>
      </c>
      <c r="C276" s="89"/>
      <c r="D276" s="90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  <c r="HW276" s="26"/>
      <c r="HX276" s="26"/>
      <c r="HY276" s="26"/>
      <c r="HZ276" s="26"/>
      <c r="IA276" s="26"/>
      <c r="IB276" s="26"/>
      <c r="IC276" s="26"/>
      <c r="ID276" s="26"/>
      <c r="IE276" s="26"/>
      <c r="IF276" s="26"/>
      <c r="IG276" s="26"/>
      <c r="IH276" s="26"/>
      <c r="II276" s="26"/>
      <c r="IJ276" s="26"/>
      <c r="IK276" s="26"/>
      <c r="IL276" s="26"/>
      <c r="IM276" s="26"/>
      <c r="IN276" s="26"/>
      <c r="IO276" s="26"/>
      <c r="IP276" s="26"/>
      <c r="IQ276" s="26"/>
      <c r="IR276" s="26"/>
      <c r="IS276" s="26"/>
      <c r="IT276" s="26"/>
      <c r="IU276" s="26"/>
      <c r="IV276" s="26"/>
      <c r="IW276" s="26"/>
      <c r="IX276" s="26"/>
      <c r="IY276" s="26"/>
      <c r="IZ276" s="26"/>
      <c r="JA276" s="26"/>
      <c r="JB276" s="26"/>
      <c r="JC276" s="26"/>
      <c r="JD276" s="26"/>
      <c r="JE276" s="26"/>
      <c r="JF276" s="26"/>
      <c r="JG276" s="26"/>
      <c r="JH276" s="26"/>
      <c r="JI276" s="26"/>
      <c r="JJ276" s="26"/>
      <c r="JK276" s="26"/>
      <c r="JL276" s="26"/>
      <c r="JM276" s="26"/>
      <c r="JN276" s="26"/>
      <c r="JO276" s="26"/>
      <c r="JP276" s="26"/>
      <c r="JQ276" s="26"/>
      <c r="JR276" s="26"/>
      <c r="JS276" s="26"/>
      <c r="JT276" s="26"/>
      <c r="JU276" s="26"/>
      <c r="JV276" s="26"/>
      <c r="JW276" s="26"/>
      <c r="JX276" s="26"/>
      <c r="JY276" s="26"/>
      <c r="JZ276" s="26"/>
      <c r="KA276" s="26"/>
      <c r="KB276" s="26"/>
      <c r="KC276" s="26"/>
      <c r="KD276" s="26"/>
      <c r="KE276" s="26"/>
      <c r="KF276" s="26"/>
      <c r="KG276" s="26"/>
      <c r="KH276" s="26"/>
      <c r="KI276" s="26"/>
      <c r="KJ276" s="26"/>
      <c r="KK276" s="26"/>
      <c r="KL276" s="26"/>
      <c r="KM276" s="26"/>
      <c r="KN276" s="26"/>
      <c r="KO276" s="26"/>
      <c r="KP276" s="26"/>
      <c r="KQ276" s="26"/>
      <c r="KR276" s="26"/>
      <c r="KS276" s="26"/>
      <c r="KT276" s="26"/>
      <c r="KU276" s="26"/>
      <c r="KV276" s="26"/>
      <c r="KW276" s="26"/>
      <c r="KX276" s="26"/>
      <c r="KY276" s="26"/>
      <c r="KZ276" s="26"/>
      <c r="LA276" s="26"/>
      <c r="LB276" s="26"/>
      <c r="LC276" s="26"/>
      <c r="LD276" s="26"/>
      <c r="LE276" s="26"/>
      <c r="LF276" s="26"/>
      <c r="LG276" s="26"/>
      <c r="LH276" s="26"/>
      <c r="LI276" s="26"/>
      <c r="LJ276" s="26"/>
      <c r="LK276" s="26"/>
      <c r="LL276" s="26"/>
      <c r="LM276" s="26"/>
      <c r="LN276" s="26"/>
      <c r="LO276" s="26"/>
      <c r="LP276" s="26"/>
      <c r="LQ276" s="26"/>
      <c r="LR276" s="26"/>
      <c r="LS276" s="26"/>
      <c r="LT276" s="26"/>
      <c r="LU276" s="26"/>
      <c r="LV276" s="26"/>
      <c r="LW276" s="26"/>
      <c r="LX276" s="26"/>
      <c r="LY276" s="26"/>
      <c r="LZ276" s="26"/>
      <c r="MA276" s="26"/>
      <c r="MB276" s="26"/>
      <c r="MC276" s="26"/>
      <c r="MD276" s="26"/>
    </row>
    <row r="277" spans="1:342" x14ac:dyDescent="0.25">
      <c r="A277" s="15"/>
      <c r="B277" s="19"/>
      <c r="C277" s="89"/>
      <c r="D277" s="90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  <c r="HW277" s="26"/>
      <c r="HX277" s="26"/>
      <c r="HY277" s="26"/>
      <c r="HZ277" s="26"/>
      <c r="IA277" s="26"/>
      <c r="IB277" s="26"/>
      <c r="IC277" s="26"/>
      <c r="ID277" s="26"/>
      <c r="IE277" s="26"/>
      <c r="IF277" s="26"/>
      <c r="IG277" s="26"/>
      <c r="IH277" s="26"/>
      <c r="II277" s="26"/>
      <c r="IJ277" s="26"/>
      <c r="IK277" s="26"/>
      <c r="IL277" s="26"/>
      <c r="IM277" s="26"/>
      <c r="IN277" s="26"/>
      <c r="IO277" s="26"/>
      <c r="IP277" s="26"/>
      <c r="IQ277" s="26"/>
      <c r="IR277" s="26"/>
      <c r="IS277" s="26"/>
      <c r="IT277" s="26"/>
      <c r="IU277" s="26"/>
      <c r="IV277" s="26"/>
      <c r="IW277" s="26"/>
      <c r="IX277" s="26"/>
      <c r="IY277" s="26"/>
      <c r="IZ277" s="26"/>
      <c r="JA277" s="26"/>
      <c r="JB277" s="26"/>
      <c r="JC277" s="26"/>
      <c r="JD277" s="26"/>
      <c r="JE277" s="26"/>
      <c r="JF277" s="26"/>
      <c r="JG277" s="26"/>
      <c r="JH277" s="26"/>
      <c r="JI277" s="26"/>
      <c r="JJ277" s="26"/>
      <c r="JK277" s="26"/>
      <c r="JL277" s="26"/>
      <c r="JM277" s="26"/>
      <c r="JN277" s="26"/>
      <c r="JO277" s="26"/>
      <c r="JP277" s="26"/>
      <c r="JQ277" s="26"/>
      <c r="JR277" s="26"/>
      <c r="JS277" s="26"/>
      <c r="JT277" s="26"/>
      <c r="JU277" s="26"/>
      <c r="JV277" s="26"/>
      <c r="JW277" s="26"/>
      <c r="JX277" s="26"/>
      <c r="JY277" s="26"/>
      <c r="JZ277" s="26"/>
      <c r="KA277" s="26"/>
      <c r="KB277" s="26"/>
      <c r="KC277" s="26"/>
      <c r="KD277" s="26"/>
      <c r="KE277" s="26"/>
      <c r="KF277" s="26"/>
      <c r="KG277" s="26"/>
      <c r="KH277" s="26"/>
      <c r="KI277" s="26"/>
      <c r="KJ277" s="26"/>
      <c r="KK277" s="26"/>
      <c r="KL277" s="26"/>
      <c r="KM277" s="26"/>
      <c r="KN277" s="26"/>
      <c r="KO277" s="26"/>
      <c r="KP277" s="26"/>
      <c r="KQ277" s="26"/>
      <c r="KR277" s="26"/>
      <c r="KS277" s="26"/>
      <c r="KT277" s="26"/>
      <c r="KU277" s="26"/>
      <c r="KV277" s="26"/>
      <c r="KW277" s="26"/>
      <c r="KX277" s="26"/>
      <c r="KY277" s="26"/>
      <c r="KZ277" s="26"/>
      <c r="LA277" s="26"/>
      <c r="LB277" s="26"/>
      <c r="LC277" s="26"/>
      <c r="LD277" s="26"/>
      <c r="LE277" s="26"/>
      <c r="LF277" s="26"/>
      <c r="LG277" s="26"/>
      <c r="LH277" s="26"/>
      <c r="LI277" s="26"/>
      <c r="LJ277" s="26"/>
      <c r="LK277" s="26"/>
      <c r="LL277" s="26"/>
      <c r="LM277" s="26"/>
      <c r="LN277" s="26"/>
      <c r="LO277" s="26"/>
      <c r="LP277" s="26"/>
      <c r="LQ277" s="26"/>
      <c r="LR277" s="26"/>
      <c r="LS277" s="26"/>
      <c r="LT277" s="26"/>
      <c r="LU277" s="26"/>
      <c r="LV277" s="26"/>
      <c r="LW277" s="26"/>
      <c r="LX277" s="26"/>
      <c r="LY277" s="26"/>
      <c r="LZ277" s="26"/>
      <c r="MA277" s="26"/>
      <c r="MB277" s="26"/>
      <c r="MC277" s="26"/>
      <c r="MD277" s="26"/>
    </row>
    <row r="278" spans="1:342" x14ac:dyDescent="0.25">
      <c r="A278" s="15"/>
      <c r="B278" s="19" t="s">
        <v>7</v>
      </c>
      <c r="C278" s="89"/>
      <c r="D278" s="90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  <c r="HW278" s="26"/>
      <c r="HX278" s="26"/>
      <c r="HY278" s="26"/>
      <c r="HZ278" s="26"/>
      <c r="IA278" s="26"/>
      <c r="IB278" s="26"/>
      <c r="IC278" s="26"/>
      <c r="ID278" s="26"/>
      <c r="IE278" s="26"/>
      <c r="IF278" s="26"/>
      <c r="IG278" s="26"/>
      <c r="IH278" s="26"/>
      <c r="II278" s="26"/>
      <c r="IJ278" s="26"/>
      <c r="IK278" s="26"/>
      <c r="IL278" s="26"/>
      <c r="IM278" s="26"/>
      <c r="IN278" s="26"/>
      <c r="IO278" s="26"/>
      <c r="IP278" s="26"/>
      <c r="IQ278" s="26"/>
      <c r="IR278" s="26"/>
      <c r="IS278" s="26"/>
      <c r="IT278" s="26"/>
      <c r="IU278" s="26"/>
      <c r="IV278" s="26"/>
      <c r="IW278" s="26"/>
      <c r="IX278" s="26"/>
      <c r="IY278" s="26"/>
      <c r="IZ278" s="26"/>
      <c r="JA278" s="26"/>
      <c r="JB278" s="26"/>
      <c r="JC278" s="26"/>
      <c r="JD278" s="26"/>
      <c r="JE278" s="26"/>
      <c r="JF278" s="26"/>
      <c r="JG278" s="26"/>
      <c r="JH278" s="26"/>
      <c r="JI278" s="26"/>
      <c r="JJ278" s="26"/>
      <c r="JK278" s="26"/>
      <c r="JL278" s="26"/>
      <c r="JM278" s="26"/>
      <c r="JN278" s="26"/>
      <c r="JO278" s="26"/>
      <c r="JP278" s="26"/>
      <c r="JQ278" s="26"/>
      <c r="JR278" s="26"/>
      <c r="JS278" s="26"/>
      <c r="JT278" s="26"/>
      <c r="JU278" s="26"/>
      <c r="JV278" s="26"/>
      <c r="JW278" s="26"/>
      <c r="JX278" s="26"/>
      <c r="JY278" s="26"/>
      <c r="JZ278" s="26"/>
      <c r="KA278" s="26"/>
      <c r="KB278" s="26"/>
      <c r="KC278" s="26"/>
      <c r="KD278" s="26"/>
      <c r="KE278" s="26"/>
      <c r="KF278" s="26"/>
      <c r="KG278" s="26"/>
      <c r="KH278" s="26"/>
      <c r="KI278" s="26"/>
      <c r="KJ278" s="26"/>
      <c r="KK278" s="26"/>
      <c r="KL278" s="26"/>
      <c r="KM278" s="26"/>
      <c r="KN278" s="26"/>
      <c r="KO278" s="26"/>
      <c r="KP278" s="26"/>
      <c r="KQ278" s="26"/>
      <c r="KR278" s="26"/>
      <c r="KS278" s="26"/>
      <c r="KT278" s="26"/>
      <c r="KU278" s="26"/>
      <c r="KV278" s="26"/>
      <c r="KW278" s="26"/>
      <c r="KX278" s="26"/>
      <c r="KY278" s="26"/>
      <c r="KZ278" s="26"/>
      <c r="LA278" s="26"/>
      <c r="LB278" s="26"/>
      <c r="LC278" s="26"/>
      <c r="LD278" s="26"/>
      <c r="LE278" s="26"/>
      <c r="LF278" s="26"/>
      <c r="LG278" s="26"/>
      <c r="LH278" s="26"/>
      <c r="LI278" s="26"/>
      <c r="LJ278" s="26"/>
      <c r="LK278" s="26"/>
      <c r="LL278" s="26"/>
      <c r="LM278" s="26"/>
      <c r="LN278" s="26"/>
      <c r="LO278" s="26"/>
      <c r="LP278" s="26"/>
      <c r="LQ278" s="26"/>
      <c r="LR278" s="26"/>
      <c r="LS278" s="26"/>
      <c r="LT278" s="26"/>
      <c r="LU278" s="26"/>
      <c r="LV278" s="26"/>
      <c r="LW278" s="26"/>
      <c r="LX278" s="26"/>
      <c r="LY278" s="26"/>
      <c r="LZ278" s="26"/>
      <c r="MA278" s="26"/>
      <c r="MB278" s="26"/>
      <c r="MC278" s="26"/>
      <c r="MD278" s="26"/>
    </row>
    <row r="279" spans="1:342" x14ac:dyDescent="0.25">
      <c r="A279" s="15"/>
      <c r="B279" s="19"/>
      <c r="C279" s="89"/>
      <c r="D279" s="90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  <c r="HW279" s="26"/>
      <c r="HX279" s="26"/>
      <c r="HY279" s="26"/>
      <c r="HZ279" s="26"/>
      <c r="IA279" s="26"/>
      <c r="IB279" s="26"/>
      <c r="IC279" s="26"/>
      <c r="ID279" s="26"/>
      <c r="IE279" s="26"/>
      <c r="IF279" s="26"/>
      <c r="IG279" s="26"/>
      <c r="IH279" s="26"/>
      <c r="II279" s="26"/>
      <c r="IJ279" s="26"/>
      <c r="IK279" s="26"/>
      <c r="IL279" s="26"/>
      <c r="IM279" s="26"/>
      <c r="IN279" s="26"/>
      <c r="IO279" s="26"/>
      <c r="IP279" s="26"/>
      <c r="IQ279" s="26"/>
      <c r="IR279" s="26"/>
      <c r="IS279" s="26"/>
      <c r="IT279" s="26"/>
      <c r="IU279" s="26"/>
      <c r="IV279" s="26"/>
      <c r="IW279" s="26"/>
      <c r="IX279" s="26"/>
      <c r="IY279" s="26"/>
      <c r="IZ279" s="26"/>
      <c r="JA279" s="26"/>
      <c r="JB279" s="26"/>
      <c r="JC279" s="26"/>
      <c r="JD279" s="26"/>
      <c r="JE279" s="26"/>
      <c r="JF279" s="26"/>
      <c r="JG279" s="26"/>
      <c r="JH279" s="26"/>
      <c r="JI279" s="26"/>
      <c r="JJ279" s="26"/>
      <c r="JK279" s="26"/>
      <c r="JL279" s="26"/>
      <c r="JM279" s="26"/>
      <c r="JN279" s="26"/>
      <c r="JO279" s="26"/>
      <c r="JP279" s="26"/>
      <c r="JQ279" s="26"/>
      <c r="JR279" s="26"/>
      <c r="JS279" s="26"/>
      <c r="JT279" s="26"/>
      <c r="JU279" s="26"/>
      <c r="JV279" s="26"/>
      <c r="JW279" s="26"/>
      <c r="JX279" s="26"/>
      <c r="JY279" s="26"/>
      <c r="JZ279" s="26"/>
      <c r="KA279" s="26"/>
      <c r="KB279" s="26"/>
      <c r="KC279" s="26"/>
      <c r="KD279" s="26"/>
      <c r="KE279" s="26"/>
      <c r="KF279" s="26"/>
      <c r="KG279" s="26"/>
      <c r="KH279" s="26"/>
      <c r="KI279" s="26"/>
      <c r="KJ279" s="26"/>
      <c r="KK279" s="26"/>
      <c r="KL279" s="26"/>
      <c r="KM279" s="26"/>
      <c r="KN279" s="26"/>
      <c r="KO279" s="26"/>
      <c r="KP279" s="26"/>
      <c r="KQ279" s="26"/>
      <c r="KR279" s="26"/>
      <c r="KS279" s="26"/>
      <c r="KT279" s="26"/>
      <c r="KU279" s="26"/>
      <c r="KV279" s="26"/>
      <c r="KW279" s="26"/>
      <c r="KX279" s="26"/>
      <c r="KY279" s="26"/>
      <c r="KZ279" s="26"/>
      <c r="LA279" s="26"/>
      <c r="LB279" s="26"/>
      <c r="LC279" s="26"/>
      <c r="LD279" s="26"/>
      <c r="LE279" s="26"/>
      <c r="LF279" s="26"/>
      <c r="LG279" s="26"/>
      <c r="LH279" s="26"/>
      <c r="LI279" s="26"/>
      <c r="LJ279" s="26"/>
      <c r="LK279" s="26"/>
      <c r="LL279" s="26"/>
      <c r="LM279" s="26"/>
      <c r="LN279" s="26"/>
      <c r="LO279" s="26"/>
      <c r="LP279" s="26"/>
      <c r="LQ279" s="26"/>
      <c r="LR279" s="26"/>
      <c r="LS279" s="26"/>
      <c r="LT279" s="26"/>
      <c r="LU279" s="26"/>
      <c r="LV279" s="26"/>
      <c r="LW279" s="26"/>
      <c r="LX279" s="26"/>
      <c r="LY279" s="26"/>
      <c r="LZ279" s="26"/>
      <c r="MA279" s="26"/>
      <c r="MB279" s="26"/>
      <c r="MC279" s="26"/>
      <c r="MD279" s="26"/>
    </row>
    <row r="280" spans="1:342" x14ac:dyDescent="0.25">
      <c r="A280" s="15"/>
      <c r="B280" s="19" t="s">
        <v>8</v>
      </c>
      <c r="C280" s="89"/>
      <c r="D280" s="90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  <c r="HW280" s="26"/>
      <c r="HX280" s="26"/>
      <c r="HY280" s="26"/>
      <c r="HZ280" s="26"/>
      <c r="IA280" s="26"/>
      <c r="IB280" s="26"/>
      <c r="IC280" s="26"/>
      <c r="ID280" s="26"/>
      <c r="IE280" s="26"/>
      <c r="IF280" s="26"/>
      <c r="IG280" s="26"/>
      <c r="IH280" s="26"/>
      <c r="II280" s="26"/>
      <c r="IJ280" s="26"/>
      <c r="IK280" s="26"/>
      <c r="IL280" s="26"/>
      <c r="IM280" s="26"/>
      <c r="IN280" s="26"/>
      <c r="IO280" s="26"/>
      <c r="IP280" s="26"/>
      <c r="IQ280" s="26"/>
      <c r="IR280" s="26"/>
      <c r="IS280" s="26"/>
      <c r="IT280" s="26"/>
      <c r="IU280" s="26"/>
      <c r="IV280" s="26"/>
      <c r="IW280" s="26"/>
      <c r="IX280" s="26"/>
      <c r="IY280" s="26"/>
      <c r="IZ280" s="26"/>
      <c r="JA280" s="26"/>
      <c r="JB280" s="26"/>
      <c r="JC280" s="26"/>
      <c r="JD280" s="26"/>
      <c r="JE280" s="26"/>
      <c r="JF280" s="26"/>
      <c r="JG280" s="26"/>
      <c r="JH280" s="26"/>
      <c r="JI280" s="26"/>
      <c r="JJ280" s="26"/>
      <c r="JK280" s="26"/>
      <c r="JL280" s="26"/>
      <c r="JM280" s="26"/>
      <c r="JN280" s="26"/>
      <c r="JO280" s="26"/>
      <c r="JP280" s="26"/>
      <c r="JQ280" s="26"/>
      <c r="JR280" s="26"/>
      <c r="JS280" s="26"/>
      <c r="JT280" s="26"/>
      <c r="JU280" s="26"/>
      <c r="JV280" s="26"/>
      <c r="JW280" s="26"/>
      <c r="JX280" s="26"/>
      <c r="JY280" s="26"/>
      <c r="JZ280" s="26"/>
      <c r="KA280" s="26"/>
      <c r="KB280" s="26"/>
      <c r="KC280" s="26"/>
      <c r="KD280" s="26"/>
      <c r="KE280" s="26"/>
      <c r="KF280" s="26"/>
      <c r="KG280" s="26"/>
      <c r="KH280" s="26"/>
      <c r="KI280" s="26"/>
      <c r="KJ280" s="26"/>
      <c r="KK280" s="26"/>
      <c r="KL280" s="26"/>
      <c r="KM280" s="26"/>
      <c r="KN280" s="26"/>
      <c r="KO280" s="26"/>
      <c r="KP280" s="26"/>
      <c r="KQ280" s="26"/>
      <c r="KR280" s="26"/>
      <c r="KS280" s="26"/>
      <c r="KT280" s="26"/>
      <c r="KU280" s="26"/>
      <c r="KV280" s="26"/>
      <c r="KW280" s="26"/>
      <c r="KX280" s="26"/>
      <c r="KY280" s="26"/>
      <c r="KZ280" s="26"/>
      <c r="LA280" s="26"/>
      <c r="LB280" s="26"/>
      <c r="LC280" s="26"/>
      <c r="LD280" s="26"/>
      <c r="LE280" s="26"/>
      <c r="LF280" s="26"/>
      <c r="LG280" s="26"/>
      <c r="LH280" s="26"/>
      <c r="LI280" s="26"/>
      <c r="LJ280" s="26"/>
      <c r="LK280" s="26"/>
      <c r="LL280" s="26"/>
      <c r="LM280" s="26"/>
      <c r="LN280" s="26"/>
      <c r="LO280" s="26"/>
      <c r="LP280" s="26"/>
      <c r="LQ280" s="26"/>
      <c r="LR280" s="26"/>
      <c r="LS280" s="26"/>
      <c r="LT280" s="26"/>
      <c r="LU280" s="26"/>
      <c r="LV280" s="26"/>
      <c r="LW280" s="26"/>
      <c r="LX280" s="26"/>
      <c r="LY280" s="26"/>
      <c r="LZ280" s="26"/>
      <c r="MA280" s="26"/>
      <c r="MB280" s="26"/>
      <c r="MC280" s="26"/>
      <c r="MD280" s="26"/>
    </row>
    <row r="281" spans="1:342" x14ac:dyDescent="0.25">
      <c r="A281" s="15"/>
      <c r="B281" s="19"/>
      <c r="C281" s="89"/>
      <c r="D281" s="90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  <c r="GE281" s="26"/>
      <c r="GF281" s="26"/>
      <c r="GG281" s="26"/>
      <c r="GH281" s="26"/>
      <c r="GI281" s="26"/>
      <c r="GJ281" s="26"/>
      <c r="GK281" s="26"/>
      <c r="GL281" s="26"/>
      <c r="GM281" s="26"/>
      <c r="GN281" s="26"/>
      <c r="GO281" s="26"/>
      <c r="GP281" s="26"/>
      <c r="GQ281" s="26"/>
      <c r="GR281" s="26"/>
      <c r="GS281" s="26"/>
      <c r="GT281" s="26"/>
      <c r="GU281" s="26"/>
      <c r="GV281" s="26"/>
      <c r="GW281" s="26"/>
      <c r="GX281" s="26"/>
      <c r="GY281" s="26"/>
      <c r="GZ281" s="26"/>
      <c r="HA281" s="26"/>
      <c r="HB281" s="26"/>
      <c r="HC281" s="26"/>
      <c r="HD281" s="26"/>
      <c r="HE281" s="26"/>
      <c r="HF281" s="26"/>
      <c r="HG281" s="26"/>
      <c r="HH281" s="26"/>
      <c r="HI281" s="26"/>
      <c r="HJ281" s="26"/>
      <c r="HK281" s="26"/>
      <c r="HL281" s="26"/>
      <c r="HM281" s="26"/>
      <c r="HN281" s="26"/>
      <c r="HO281" s="26"/>
      <c r="HP281" s="26"/>
      <c r="HQ281" s="26"/>
      <c r="HR281" s="26"/>
      <c r="HS281" s="26"/>
      <c r="HT281" s="26"/>
      <c r="HU281" s="26"/>
      <c r="HV281" s="26"/>
      <c r="HW281" s="26"/>
      <c r="HX281" s="26"/>
      <c r="HY281" s="26"/>
      <c r="HZ281" s="26"/>
      <c r="IA281" s="26"/>
      <c r="IB281" s="26"/>
      <c r="IC281" s="26"/>
      <c r="ID281" s="26"/>
      <c r="IE281" s="26"/>
      <c r="IF281" s="26"/>
      <c r="IG281" s="26"/>
      <c r="IH281" s="26"/>
      <c r="II281" s="26"/>
      <c r="IJ281" s="26"/>
      <c r="IK281" s="26"/>
      <c r="IL281" s="26"/>
      <c r="IM281" s="26"/>
      <c r="IN281" s="26"/>
      <c r="IO281" s="26"/>
      <c r="IP281" s="26"/>
      <c r="IQ281" s="26"/>
      <c r="IR281" s="26"/>
      <c r="IS281" s="26"/>
      <c r="IT281" s="26"/>
      <c r="IU281" s="26"/>
      <c r="IV281" s="26"/>
      <c r="IW281" s="26"/>
      <c r="IX281" s="26"/>
      <c r="IY281" s="26"/>
      <c r="IZ281" s="26"/>
      <c r="JA281" s="26"/>
      <c r="JB281" s="26"/>
      <c r="JC281" s="26"/>
      <c r="JD281" s="26"/>
      <c r="JE281" s="26"/>
      <c r="JF281" s="26"/>
      <c r="JG281" s="26"/>
      <c r="JH281" s="26"/>
      <c r="JI281" s="26"/>
      <c r="JJ281" s="26"/>
      <c r="JK281" s="26"/>
      <c r="JL281" s="26"/>
      <c r="JM281" s="26"/>
      <c r="JN281" s="26"/>
      <c r="JO281" s="26"/>
      <c r="JP281" s="26"/>
      <c r="JQ281" s="26"/>
      <c r="JR281" s="26"/>
      <c r="JS281" s="26"/>
      <c r="JT281" s="26"/>
      <c r="JU281" s="26"/>
      <c r="JV281" s="26"/>
      <c r="JW281" s="26"/>
      <c r="JX281" s="26"/>
      <c r="JY281" s="26"/>
      <c r="JZ281" s="26"/>
      <c r="KA281" s="26"/>
      <c r="KB281" s="26"/>
      <c r="KC281" s="26"/>
      <c r="KD281" s="26"/>
      <c r="KE281" s="26"/>
      <c r="KF281" s="26"/>
      <c r="KG281" s="26"/>
      <c r="KH281" s="26"/>
      <c r="KI281" s="26"/>
      <c r="KJ281" s="26"/>
      <c r="KK281" s="26"/>
      <c r="KL281" s="26"/>
      <c r="KM281" s="26"/>
      <c r="KN281" s="26"/>
      <c r="KO281" s="26"/>
      <c r="KP281" s="26"/>
      <c r="KQ281" s="26"/>
      <c r="KR281" s="26"/>
      <c r="KS281" s="26"/>
      <c r="KT281" s="26"/>
      <c r="KU281" s="26"/>
      <c r="KV281" s="26"/>
      <c r="KW281" s="26"/>
      <c r="KX281" s="26"/>
      <c r="KY281" s="26"/>
      <c r="KZ281" s="26"/>
      <c r="LA281" s="26"/>
      <c r="LB281" s="26"/>
      <c r="LC281" s="26"/>
      <c r="LD281" s="26"/>
      <c r="LE281" s="26"/>
      <c r="LF281" s="26"/>
      <c r="LG281" s="26"/>
      <c r="LH281" s="26"/>
      <c r="LI281" s="26"/>
      <c r="LJ281" s="26"/>
      <c r="LK281" s="26"/>
      <c r="LL281" s="26"/>
      <c r="LM281" s="26"/>
      <c r="LN281" s="26"/>
      <c r="LO281" s="26"/>
      <c r="LP281" s="26"/>
      <c r="LQ281" s="26"/>
      <c r="LR281" s="26"/>
      <c r="LS281" s="26"/>
      <c r="LT281" s="26"/>
      <c r="LU281" s="26"/>
      <c r="LV281" s="26"/>
      <c r="LW281" s="26"/>
      <c r="LX281" s="26"/>
      <c r="LY281" s="26"/>
      <c r="LZ281" s="26"/>
      <c r="MA281" s="26"/>
      <c r="MB281" s="26"/>
      <c r="MC281" s="26"/>
      <c r="MD281" s="26"/>
    </row>
    <row r="282" spans="1:342" x14ac:dyDescent="0.25">
      <c r="A282" s="15"/>
      <c r="B282" s="19" t="s">
        <v>9</v>
      </c>
      <c r="C282" s="89"/>
      <c r="D282" s="90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  <c r="GE282" s="26"/>
      <c r="GF282" s="26"/>
      <c r="GG282" s="26"/>
      <c r="GH282" s="26"/>
      <c r="GI282" s="26"/>
      <c r="GJ282" s="26"/>
      <c r="GK282" s="26"/>
      <c r="GL282" s="26"/>
      <c r="GM282" s="26"/>
      <c r="GN282" s="26"/>
      <c r="GO282" s="26"/>
      <c r="GP282" s="26"/>
      <c r="GQ282" s="26"/>
      <c r="GR282" s="26"/>
      <c r="GS282" s="26"/>
      <c r="GT282" s="26"/>
      <c r="GU282" s="26"/>
      <c r="GV282" s="26"/>
      <c r="GW282" s="26"/>
      <c r="GX282" s="26"/>
      <c r="GY282" s="26"/>
      <c r="GZ282" s="26"/>
      <c r="HA282" s="26"/>
      <c r="HB282" s="26"/>
      <c r="HC282" s="26"/>
      <c r="HD282" s="26"/>
      <c r="HE282" s="26"/>
      <c r="HF282" s="26"/>
      <c r="HG282" s="26"/>
      <c r="HH282" s="26"/>
      <c r="HI282" s="26"/>
      <c r="HJ282" s="26"/>
      <c r="HK282" s="26"/>
      <c r="HL282" s="26"/>
      <c r="HM282" s="26"/>
      <c r="HN282" s="26"/>
      <c r="HO282" s="26"/>
      <c r="HP282" s="26"/>
      <c r="HQ282" s="26"/>
      <c r="HR282" s="26"/>
      <c r="HS282" s="26"/>
      <c r="HT282" s="26"/>
      <c r="HU282" s="26"/>
      <c r="HV282" s="26"/>
      <c r="HW282" s="26"/>
      <c r="HX282" s="26"/>
      <c r="HY282" s="26"/>
      <c r="HZ282" s="26"/>
      <c r="IA282" s="26"/>
      <c r="IB282" s="26"/>
      <c r="IC282" s="26"/>
      <c r="ID282" s="26"/>
      <c r="IE282" s="26"/>
      <c r="IF282" s="26"/>
      <c r="IG282" s="26"/>
      <c r="IH282" s="26"/>
      <c r="II282" s="26"/>
      <c r="IJ282" s="26"/>
      <c r="IK282" s="26"/>
      <c r="IL282" s="26"/>
      <c r="IM282" s="26"/>
      <c r="IN282" s="26"/>
      <c r="IO282" s="26"/>
      <c r="IP282" s="26"/>
      <c r="IQ282" s="26"/>
      <c r="IR282" s="26"/>
      <c r="IS282" s="26"/>
      <c r="IT282" s="26"/>
      <c r="IU282" s="26"/>
      <c r="IV282" s="26"/>
      <c r="IW282" s="26"/>
      <c r="IX282" s="26"/>
      <c r="IY282" s="26"/>
      <c r="IZ282" s="26"/>
      <c r="JA282" s="26"/>
      <c r="JB282" s="26"/>
      <c r="JC282" s="26"/>
      <c r="JD282" s="26"/>
      <c r="JE282" s="26"/>
      <c r="JF282" s="26"/>
      <c r="JG282" s="26"/>
      <c r="JH282" s="26"/>
      <c r="JI282" s="26"/>
      <c r="JJ282" s="26"/>
      <c r="JK282" s="26"/>
      <c r="JL282" s="26"/>
      <c r="JM282" s="26"/>
      <c r="JN282" s="26"/>
      <c r="JO282" s="26"/>
      <c r="JP282" s="26"/>
      <c r="JQ282" s="26"/>
      <c r="JR282" s="26"/>
      <c r="JS282" s="26"/>
      <c r="JT282" s="26"/>
      <c r="JU282" s="26"/>
      <c r="JV282" s="26"/>
      <c r="JW282" s="26"/>
      <c r="JX282" s="26"/>
      <c r="JY282" s="26"/>
      <c r="JZ282" s="26"/>
      <c r="KA282" s="26"/>
      <c r="KB282" s="26"/>
      <c r="KC282" s="26"/>
      <c r="KD282" s="26"/>
      <c r="KE282" s="26"/>
      <c r="KF282" s="26"/>
      <c r="KG282" s="26"/>
      <c r="KH282" s="26"/>
      <c r="KI282" s="26"/>
      <c r="KJ282" s="26"/>
      <c r="KK282" s="26"/>
      <c r="KL282" s="26"/>
      <c r="KM282" s="26"/>
      <c r="KN282" s="26"/>
      <c r="KO282" s="26"/>
      <c r="KP282" s="26"/>
      <c r="KQ282" s="26"/>
      <c r="KR282" s="26"/>
      <c r="KS282" s="26"/>
      <c r="KT282" s="26"/>
      <c r="KU282" s="26"/>
      <c r="KV282" s="26"/>
      <c r="KW282" s="26"/>
      <c r="KX282" s="26"/>
      <c r="KY282" s="26"/>
      <c r="KZ282" s="26"/>
      <c r="LA282" s="26"/>
      <c r="LB282" s="26"/>
      <c r="LC282" s="26"/>
      <c r="LD282" s="26"/>
      <c r="LE282" s="26"/>
      <c r="LF282" s="26"/>
      <c r="LG282" s="26"/>
      <c r="LH282" s="26"/>
      <c r="LI282" s="26"/>
      <c r="LJ282" s="26"/>
      <c r="LK282" s="26"/>
      <c r="LL282" s="26"/>
      <c r="LM282" s="26"/>
      <c r="LN282" s="26"/>
      <c r="LO282" s="26"/>
      <c r="LP282" s="26"/>
      <c r="LQ282" s="26"/>
      <c r="LR282" s="26"/>
      <c r="LS282" s="26"/>
      <c r="LT282" s="26"/>
      <c r="LU282" s="26"/>
      <c r="LV282" s="26"/>
      <c r="LW282" s="26"/>
      <c r="LX282" s="26"/>
      <c r="LY282" s="26"/>
      <c r="LZ282" s="26"/>
      <c r="MA282" s="26"/>
      <c r="MB282" s="26"/>
      <c r="MC282" s="26"/>
      <c r="MD282" s="26"/>
    </row>
    <row r="283" spans="1:342" x14ac:dyDescent="0.25">
      <c r="A283" s="15"/>
      <c r="B283" s="19"/>
      <c r="C283" s="89"/>
      <c r="D283" s="90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  <c r="GE283" s="26"/>
      <c r="GF283" s="26"/>
      <c r="GG283" s="26"/>
      <c r="GH283" s="26"/>
      <c r="GI283" s="26"/>
      <c r="GJ283" s="26"/>
      <c r="GK283" s="26"/>
      <c r="GL283" s="26"/>
      <c r="GM283" s="26"/>
      <c r="GN283" s="26"/>
      <c r="GO283" s="26"/>
      <c r="GP283" s="26"/>
      <c r="GQ283" s="26"/>
      <c r="GR283" s="26"/>
      <c r="GS283" s="26"/>
      <c r="GT283" s="26"/>
      <c r="GU283" s="26"/>
      <c r="GV283" s="26"/>
      <c r="GW283" s="26"/>
      <c r="GX283" s="26"/>
      <c r="GY283" s="26"/>
      <c r="GZ283" s="26"/>
      <c r="HA283" s="26"/>
      <c r="HB283" s="26"/>
      <c r="HC283" s="26"/>
      <c r="HD283" s="26"/>
      <c r="HE283" s="26"/>
      <c r="HF283" s="26"/>
      <c r="HG283" s="26"/>
      <c r="HH283" s="26"/>
      <c r="HI283" s="26"/>
      <c r="HJ283" s="26"/>
      <c r="HK283" s="26"/>
      <c r="HL283" s="26"/>
      <c r="HM283" s="26"/>
      <c r="HN283" s="26"/>
      <c r="HO283" s="26"/>
      <c r="HP283" s="26"/>
      <c r="HQ283" s="26"/>
      <c r="HR283" s="26"/>
      <c r="HS283" s="26"/>
      <c r="HT283" s="26"/>
      <c r="HU283" s="26"/>
      <c r="HV283" s="26"/>
      <c r="HW283" s="26"/>
      <c r="HX283" s="26"/>
      <c r="HY283" s="26"/>
      <c r="HZ283" s="26"/>
      <c r="IA283" s="26"/>
      <c r="IB283" s="26"/>
      <c r="IC283" s="26"/>
      <c r="ID283" s="26"/>
      <c r="IE283" s="26"/>
      <c r="IF283" s="26"/>
      <c r="IG283" s="26"/>
      <c r="IH283" s="26"/>
      <c r="II283" s="26"/>
      <c r="IJ283" s="26"/>
      <c r="IK283" s="26"/>
      <c r="IL283" s="26"/>
      <c r="IM283" s="26"/>
      <c r="IN283" s="26"/>
      <c r="IO283" s="26"/>
      <c r="IP283" s="26"/>
      <c r="IQ283" s="26"/>
      <c r="IR283" s="26"/>
      <c r="IS283" s="26"/>
      <c r="IT283" s="26"/>
      <c r="IU283" s="26"/>
      <c r="IV283" s="26"/>
      <c r="IW283" s="26"/>
      <c r="IX283" s="26"/>
      <c r="IY283" s="26"/>
      <c r="IZ283" s="26"/>
      <c r="JA283" s="26"/>
      <c r="JB283" s="26"/>
      <c r="JC283" s="26"/>
      <c r="JD283" s="26"/>
      <c r="JE283" s="26"/>
      <c r="JF283" s="26"/>
      <c r="JG283" s="26"/>
      <c r="JH283" s="26"/>
      <c r="JI283" s="26"/>
      <c r="JJ283" s="26"/>
      <c r="JK283" s="26"/>
      <c r="JL283" s="26"/>
      <c r="JM283" s="26"/>
      <c r="JN283" s="26"/>
      <c r="JO283" s="26"/>
      <c r="JP283" s="26"/>
      <c r="JQ283" s="26"/>
      <c r="JR283" s="26"/>
      <c r="JS283" s="26"/>
      <c r="JT283" s="26"/>
      <c r="JU283" s="26"/>
      <c r="JV283" s="26"/>
      <c r="JW283" s="26"/>
      <c r="JX283" s="26"/>
      <c r="JY283" s="26"/>
      <c r="JZ283" s="26"/>
      <c r="KA283" s="26"/>
      <c r="KB283" s="26"/>
      <c r="KC283" s="26"/>
      <c r="KD283" s="26"/>
      <c r="KE283" s="26"/>
      <c r="KF283" s="26"/>
      <c r="KG283" s="26"/>
      <c r="KH283" s="26"/>
      <c r="KI283" s="26"/>
      <c r="KJ283" s="26"/>
      <c r="KK283" s="26"/>
      <c r="KL283" s="26"/>
      <c r="KM283" s="26"/>
      <c r="KN283" s="26"/>
      <c r="KO283" s="26"/>
      <c r="KP283" s="26"/>
      <c r="KQ283" s="26"/>
      <c r="KR283" s="26"/>
      <c r="KS283" s="26"/>
      <c r="KT283" s="26"/>
      <c r="KU283" s="26"/>
      <c r="KV283" s="26"/>
      <c r="KW283" s="26"/>
      <c r="KX283" s="26"/>
      <c r="KY283" s="26"/>
      <c r="KZ283" s="26"/>
      <c r="LA283" s="26"/>
      <c r="LB283" s="26"/>
      <c r="LC283" s="26"/>
      <c r="LD283" s="26"/>
      <c r="LE283" s="26"/>
      <c r="LF283" s="26"/>
      <c r="LG283" s="26"/>
      <c r="LH283" s="26"/>
      <c r="LI283" s="26"/>
      <c r="LJ283" s="26"/>
      <c r="LK283" s="26"/>
      <c r="LL283" s="26"/>
      <c r="LM283" s="26"/>
      <c r="LN283" s="26"/>
      <c r="LO283" s="26"/>
      <c r="LP283" s="26"/>
      <c r="LQ283" s="26"/>
      <c r="LR283" s="26"/>
      <c r="LS283" s="26"/>
      <c r="LT283" s="26"/>
      <c r="LU283" s="26"/>
      <c r="LV283" s="26"/>
      <c r="LW283" s="26"/>
      <c r="LX283" s="26"/>
      <c r="LY283" s="26"/>
      <c r="LZ283" s="26"/>
      <c r="MA283" s="26"/>
      <c r="MB283" s="26"/>
      <c r="MC283" s="26"/>
      <c r="MD283" s="26"/>
    </row>
    <row r="284" spans="1:342" x14ac:dyDescent="0.25">
      <c r="A284" s="15"/>
      <c r="B284" s="19" t="s">
        <v>10</v>
      </c>
      <c r="C284" s="89"/>
      <c r="D284" s="90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  <c r="GE284" s="26"/>
      <c r="GF284" s="26"/>
      <c r="GG284" s="26"/>
      <c r="GH284" s="26"/>
      <c r="GI284" s="26"/>
      <c r="GJ284" s="26"/>
      <c r="GK284" s="26"/>
      <c r="GL284" s="26"/>
      <c r="GM284" s="26"/>
      <c r="GN284" s="26"/>
      <c r="GO284" s="26"/>
      <c r="GP284" s="26"/>
      <c r="GQ284" s="26"/>
      <c r="GR284" s="26"/>
      <c r="GS284" s="26"/>
      <c r="GT284" s="26"/>
      <c r="GU284" s="26"/>
      <c r="GV284" s="26"/>
      <c r="GW284" s="26"/>
      <c r="GX284" s="26"/>
      <c r="GY284" s="26"/>
      <c r="GZ284" s="26"/>
      <c r="HA284" s="26"/>
      <c r="HB284" s="26"/>
      <c r="HC284" s="26"/>
      <c r="HD284" s="26"/>
      <c r="HE284" s="26"/>
      <c r="HF284" s="26"/>
      <c r="HG284" s="26"/>
      <c r="HH284" s="26"/>
      <c r="HI284" s="26"/>
      <c r="HJ284" s="26"/>
      <c r="HK284" s="26"/>
      <c r="HL284" s="26"/>
      <c r="HM284" s="26"/>
      <c r="HN284" s="26"/>
      <c r="HO284" s="26"/>
      <c r="HP284" s="26"/>
      <c r="HQ284" s="26"/>
      <c r="HR284" s="26"/>
      <c r="HS284" s="26"/>
      <c r="HT284" s="26"/>
      <c r="HU284" s="26"/>
      <c r="HV284" s="26"/>
      <c r="HW284" s="26"/>
      <c r="HX284" s="26"/>
      <c r="HY284" s="26"/>
      <c r="HZ284" s="26"/>
      <c r="IA284" s="26"/>
      <c r="IB284" s="26"/>
      <c r="IC284" s="26"/>
      <c r="ID284" s="26"/>
      <c r="IE284" s="26"/>
      <c r="IF284" s="26"/>
      <c r="IG284" s="26"/>
      <c r="IH284" s="26"/>
      <c r="II284" s="26"/>
      <c r="IJ284" s="26"/>
      <c r="IK284" s="26"/>
      <c r="IL284" s="26"/>
      <c r="IM284" s="26"/>
      <c r="IN284" s="26"/>
      <c r="IO284" s="26"/>
      <c r="IP284" s="26"/>
      <c r="IQ284" s="26"/>
      <c r="IR284" s="26"/>
      <c r="IS284" s="26"/>
      <c r="IT284" s="26"/>
      <c r="IU284" s="26"/>
      <c r="IV284" s="26"/>
      <c r="IW284" s="26"/>
      <c r="IX284" s="26"/>
      <c r="IY284" s="26"/>
      <c r="IZ284" s="26"/>
      <c r="JA284" s="26"/>
      <c r="JB284" s="26"/>
      <c r="JC284" s="26"/>
      <c r="JD284" s="26"/>
      <c r="JE284" s="26"/>
      <c r="JF284" s="26"/>
      <c r="JG284" s="26"/>
      <c r="JH284" s="26"/>
      <c r="JI284" s="26"/>
      <c r="JJ284" s="26"/>
      <c r="JK284" s="26"/>
      <c r="JL284" s="26"/>
      <c r="JM284" s="26"/>
      <c r="JN284" s="26"/>
      <c r="JO284" s="26"/>
      <c r="JP284" s="26"/>
      <c r="JQ284" s="26"/>
      <c r="JR284" s="26"/>
      <c r="JS284" s="26"/>
      <c r="JT284" s="26"/>
      <c r="JU284" s="26"/>
      <c r="JV284" s="26"/>
      <c r="JW284" s="26"/>
      <c r="JX284" s="26"/>
      <c r="JY284" s="26"/>
      <c r="JZ284" s="26"/>
      <c r="KA284" s="26"/>
      <c r="KB284" s="26"/>
      <c r="KC284" s="26"/>
      <c r="KD284" s="26"/>
      <c r="KE284" s="26"/>
      <c r="KF284" s="26"/>
      <c r="KG284" s="26"/>
      <c r="KH284" s="26"/>
      <c r="KI284" s="26"/>
      <c r="KJ284" s="26"/>
      <c r="KK284" s="26"/>
      <c r="KL284" s="26"/>
      <c r="KM284" s="26"/>
      <c r="KN284" s="26"/>
      <c r="KO284" s="26"/>
      <c r="KP284" s="26"/>
      <c r="KQ284" s="26"/>
      <c r="KR284" s="26"/>
      <c r="KS284" s="26"/>
      <c r="KT284" s="26"/>
      <c r="KU284" s="26"/>
      <c r="KV284" s="26"/>
      <c r="KW284" s="26"/>
      <c r="KX284" s="26"/>
      <c r="KY284" s="26"/>
      <c r="KZ284" s="26"/>
      <c r="LA284" s="26"/>
      <c r="LB284" s="26"/>
      <c r="LC284" s="26"/>
      <c r="LD284" s="26"/>
      <c r="LE284" s="26"/>
      <c r="LF284" s="26"/>
      <c r="LG284" s="26"/>
      <c r="LH284" s="26"/>
      <c r="LI284" s="26"/>
      <c r="LJ284" s="26"/>
      <c r="LK284" s="26"/>
      <c r="LL284" s="26"/>
      <c r="LM284" s="26"/>
      <c r="LN284" s="26"/>
      <c r="LO284" s="26"/>
      <c r="LP284" s="26"/>
      <c r="LQ284" s="26"/>
      <c r="LR284" s="26"/>
      <c r="LS284" s="26"/>
      <c r="LT284" s="26"/>
      <c r="LU284" s="26"/>
      <c r="LV284" s="26"/>
      <c r="LW284" s="26"/>
      <c r="LX284" s="26"/>
      <c r="LY284" s="26"/>
      <c r="LZ284" s="26"/>
      <c r="MA284" s="26"/>
      <c r="MB284" s="26"/>
      <c r="MC284" s="26"/>
      <c r="MD284" s="26"/>
    </row>
    <row r="285" spans="1:342" x14ac:dyDescent="0.25">
      <c r="A285" s="15"/>
      <c r="B285" s="19"/>
      <c r="C285" s="89"/>
      <c r="D285" s="90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  <c r="GM285" s="26"/>
      <c r="GN285" s="26"/>
      <c r="GO285" s="26"/>
      <c r="GP285" s="26"/>
      <c r="GQ285" s="26"/>
      <c r="GR285" s="26"/>
      <c r="GS285" s="26"/>
      <c r="GT285" s="26"/>
      <c r="GU285" s="26"/>
      <c r="GV285" s="26"/>
      <c r="GW285" s="26"/>
      <c r="GX285" s="26"/>
      <c r="GY285" s="26"/>
      <c r="GZ285" s="26"/>
      <c r="HA285" s="26"/>
      <c r="HB285" s="26"/>
      <c r="HC285" s="26"/>
      <c r="HD285" s="26"/>
      <c r="HE285" s="26"/>
      <c r="HF285" s="26"/>
      <c r="HG285" s="26"/>
      <c r="HH285" s="26"/>
      <c r="HI285" s="26"/>
      <c r="HJ285" s="26"/>
      <c r="HK285" s="26"/>
      <c r="HL285" s="26"/>
      <c r="HM285" s="26"/>
      <c r="HN285" s="26"/>
      <c r="HO285" s="26"/>
      <c r="HP285" s="26"/>
      <c r="HQ285" s="26"/>
      <c r="HR285" s="26"/>
      <c r="HS285" s="26"/>
      <c r="HT285" s="26"/>
      <c r="HU285" s="26"/>
      <c r="HV285" s="26"/>
      <c r="HW285" s="26"/>
      <c r="HX285" s="26"/>
      <c r="HY285" s="26"/>
      <c r="HZ285" s="26"/>
      <c r="IA285" s="26"/>
      <c r="IB285" s="26"/>
      <c r="IC285" s="26"/>
      <c r="ID285" s="26"/>
      <c r="IE285" s="26"/>
      <c r="IF285" s="26"/>
      <c r="IG285" s="26"/>
      <c r="IH285" s="2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  <c r="JK285" s="26"/>
      <c r="JL285" s="26"/>
      <c r="JM285" s="26"/>
      <c r="JN285" s="26"/>
      <c r="JO285" s="26"/>
      <c r="JP285" s="26"/>
      <c r="JQ285" s="26"/>
      <c r="JR285" s="26"/>
      <c r="JS285" s="26"/>
      <c r="JT285" s="26"/>
      <c r="JU285" s="26"/>
      <c r="JV285" s="26"/>
      <c r="JW285" s="26"/>
      <c r="JX285" s="26"/>
      <c r="JY285" s="26"/>
      <c r="JZ285" s="26"/>
      <c r="KA285" s="26"/>
      <c r="KB285" s="26"/>
      <c r="KC285" s="26"/>
      <c r="KD285" s="26"/>
      <c r="KE285" s="26"/>
      <c r="KF285" s="26"/>
      <c r="KG285" s="26"/>
      <c r="KH285" s="26"/>
      <c r="KI285" s="26"/>
      <c r="KJ285" s="26"/>
      <c r="KK285" s="26"/>
      <c r="KL285" s="26"/>
      <c r="KM285" s="26"/>
      <c r="KN285" s="26"/>
      <c r="KO285" s="26"/>
      <c r="KP285" s="26"/>
      <c r="KQ285" s="26"/>
      <c r="KR285" s="26"/>
      <c r="KS285" s="26"/>
      <c r="KT285" s="26"/>
      <c r="KU285" s="26"/>
      <c r="KV285" s="26"/>
      <c r="KW285" s="26"/>
      <c r="KX285" s="26"/>
      <c r="KY285" s="26"/>
      <c r="KZ285" s="26"/>
      <c r="LA285" s="26"/>
      <c r="LB285" s="26"/>
      <c r="LC285" s="26"/>
      <c r="LD285" s="26"/>
      <c r="LE285" s="26"/>
      <c r="LF285" s="26"/>
      <c r="LG285" s="26"/>
      <c r="LH285" s="26"/>
      <c r="LI285" s="26"/>
      <c r="LJ285" s="26"/>
      <c r="LK285" s="26"/>
      <c r="LL285" s="26"/>
      <c r="LM285" s="26"/>
      <c r="LN285" s="26"/>
      <c r="LO285" s="26"/>
      <c r="LP285" s="26"/>
      <c r="LQ285" s="26"/>
      <c r="LR285" s="26"/>
      <c r="LS285" s="26"/>
      <c r="LT285" s="26"/>
      <c r="LU285" s="26"/>
      <c r="LV285" s="26"/>
      <c r="LW285" s="26"/>
      <c r="LX285" s="26"/>
      <c r="LY285" s="26"/>
      <c r="LZ285" s="26"/>
      <c r="MA285" s="26"/>
      <c r="MB285" s="26"/>
      <c r="MC285" s="26"/>
      <c r="MD285" s="26"/>
    </row>
    <row r="286" spans="1:342" x14ac:dyDescent="0.25">
      <c r="A286" s="15"/>
      <c r="B286" s="19" t="s">
        <v>11</v>
      </c>
      <c r="C286" s="89"/>
      <c r="D286" s="90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  <c r="GE286" s="26"/>
      <c r="GF286" s="26"/>
      <c r="GG286" s="26"/>
      <c r="GH286" s="26"/>
      <c r="GI286" s="26"/>
      <c r="GJ286" s="26"/>
      <c r="GK286" s="26"/>
      <c r="GL286" s="26"/>
      <c r="GM286" s="26"/>
      <c r="GN286" s="26"/>
      <c r="GO286" s="26"/>
      <c r="GP286" s="26"/>
      <c r="GQ286" s="26"/>
      <c r="GR286" s="26"/>
      <c r="GS286" s="26"/>
      <c r="GT286" s="26"/>
      <c r="GU286" s="26"/>
      <c r="GV286" s="26"/>
      <c r="GW286" s="26"/>
      <c r="GX286" s="26"/>
      <c r="GY286" s="26"/>
      <c r="GZ286" s="26"/>
      <c r="HA286" s="26"/>
      <c r="HB286" s="26"/>
      <c r="HC286" s="26"/>
      <c r="HD286" s="26"/>
      <c r="HE286" s="26"/>
      <c r="HF286" s="26"/>
      <c r="HG286" s="26"/>
      <c r="HH286" s="26"/>
      <c r="HI286" s="26"/>
      <c r="HJ286" s="26"/>
      <c r="HK286" s="26"/>
      <c r="HL286" s="26"/>
      <c r="HM286" s="26"/>
      <c r="HN286" s="26"/>
      <c r="HO286" s="26"/>
      <c r="HP286" s="26"/>
      <c r="HQ286" s="26"/>
      <c r="HR286" s="26"/>
      <c r="HS286" s="26"/>
      <c r="HT286" s="26"/>
      <c r="HU286" s="26"/>
      <c r="HV286" s="26"/>
      <c r="HW286" s="26"/>
      <c r="HX286" s="26"/>
      <c r="HY286" s="26"/>
      <c r="HZ286" s="26"/>
      <c r="IA286" s="26"/>
      <c r="IB286" s="26"/>
      <c r="IC286" s="26"/>
      <c r="ID286" s="26"/>
      <c r="IE286" s="26"/>
      <c r="IF286" s="26"/>
      <c r="IG286" s="26"/>
      <c r="IH286" s="26"/>
      <c r="II286" s="26"/>
      <c r="IJ286" s="26"/>
      <c r="IK286" s="26"/>
      <c r="IL286" s="26"/>
      <c r="IM286" s="26"/>
      <c r="IN286" s="26"/>
      <c r="IO286" s="26"/>
      <c r="IP286" s="26"/>
      <c r="IQ286" s="26"/>
      <c r="IR286" s="26"/>
      <c r="IS286" s="26"/>
      <c r="IT286" s="26"/>
      <c r="IU286" s="26"/>
      <c r="IV286" s="26"/>
      <c r="IW286" s="26"/>
      <c r="IX286" s="26"/>
      <c r="IY286" s="26"/>
      <c r="IZ286" s="26"/>
      <c r="JA286" s="26"/>
      <c r="JB286" s="26"/>
      <c r="JC286" s="26"/>
      <c r="JD286" s="26"/>
      <c r="JE286" s="26"/>
      <c r="JF286" s="26"/>
      <c r="JG286" s="26"/>
      <c r="JH286" s="26"/>
      <c r="JI286" s="26"/>
      <c r="JJ286" s="26"/>
      <c r="JK286" s="26"/>
      <c r="JL286" s="26"/>
      <c r="JM286" s="26"/>
      <c r="JN286" s="26"/>
      <c r="JO286" s="26"/>
      <c r="JP286" s="26"/>
      <c r="JQ286" s="26"/>
      <c r="JR286" s="26"/>
      <c r="JS286" s="26"/>
      <c r="JT286" s="26"/>
      <c r="JU286" s="26"/>
      <c r="JV286" s="26"/>
      <c r="JW286" s="26"/>
      <c r="JX286" s="26"/>
      <c r="JY286" s="26"/>
      <c r="JZ286" s="26"/>
      <c r="KA286" s="26"/>
      <c r="KB286" s="26"/>
      <c r="KC286" s="26"/>
      <c r="KD286" s="26"/>
      <c r="KE286" s="26"/>
      <c r="KF286" s="26"/>
      <c r="KG286" s="26"/>
      <c r="KH286" s="26"/>
      <c r="KI286" s="26"/>
      <c r="KJ286" s="26"/>
      <c r="KK286" s="26"/>
      <c r="KL286" s="26"/>
      <c r="KM286" s="26"/>
      <c r="KN286" s="26"/>
      <c r="KO286" s="26"/>
      <c r="KP286" s="26"/>
      <c r="KQ286" s="26"/>
      <c r="KR286" s="26"/>
      <c r="KS286" s="26"/>
      <c r="KT286" s="26"/>
      <c r="KU286" s="26"/>
      <c r="KV286" s="26"/>
      <c r="KW286" s="26"/>
      <c r="KX286" s="26"/>
      <c r="KY286" s="26"/>
      <c r="KZ286" s="26"/>
      <c r="LA286" s="26"/>
      <c r="LB286" s="26"/>
      <c r="LC286" s="26"/>
      <c r="LD286" s="26"/>
      <c r="LE286" s="26"/>
      <c r="LF286" s="26"/>
      <c r="LG286" s="26"/>
      <c r="LH286" s="26"/>
      <c r="LI286" s="26"/>
      <c r="LJ286" s="26"/>
      <c r="LK286" s="26"/>
      <c r="LL286" s="26"/>
      <c r="LM286" s="26"/>
      <c r="LN286" s="26"/>
      <c r="LO286" s="26"/>
      <c r="LP286" s="26"/>
      <c r="LQ286" s="26"/>
      <c r="LR286" s="26"/>
      <c r="LS286" s="26"/>
      <c r="LT286" s="26"/>
      <c r="LU286" s="26"/>
      <c r="LV286" s="26"/>
      <c r="LW286" s="26"/>
      <c r="LX286" s="26"/>
      <c r="LY286" s="26"/>
      <c r="LZ286" s="26"/>
      <c r="MA286" s="26"/>
      <c r="MB286" s="26"/>
      <c r="MC286" s="26"/>
      <c r="MD286" s="26"/>
    </row>
    <row r="287" spans="1:342" x14ac:dyDescent="0.25">
      <c r="A287" s="15"/>
      <c r="B287" s="19"/>
      <c r="C287" s="89"/>
      <c r="D287" s="90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  <c r="GM287" s="26"/>
      <c r="GN287" s="26"/>
      <c r="GO287" s="26"/>
      <c r="GP287" s="26"/>
      <c r="GQ287" s="26"/>
      <c r="GR287" s="26"/>
      <c r="GS287" s="26"/>
      <c r="GT287" s="26"/>
      <c r="GU287" s="26"/>
      <c r="GV287" s="26"/>
      <c r="GW287" s="26"/>
      <c r="GX287" s="26"/>
      <c r="GY287" s="26"/>
      <c r="GZ287" s="26"/>
      <c r="HA287" s="26"/>
      <c r="HB287" s="26"/>
      <c r="HC287" s="26"/>
      <c r="HD287" s="26"/>
      <c r="HE287" s="26"/>
      <c r="HF287" s="26"/>
      <c r="HG287" s="26"/>
      <c r="HH287" s="26"/>
      <c r="HI287" s="26"/>
      <c r="HJ287" s="26"/>
      <c r="HK287" s="26"/>
      <c r="HL287" s="26"/>
      <c r="HM287" s="26"/>
      <c r="HN287" s="26"/>
      <c r="HO287" s="26"/>
      <c r="HP287" s="26"/>
      <c r="HQ287" s="26"/>
      <c r="HR287" s="26"/>
      <c r="HS287" s="26"/>
      <c r="HT287" s="26"/>
      <c r="HU287" s="26"/>
      <c r="HV287" s="26"/>
      <c r="HW287" s="26"/>
      <c r="HX287" s="26"/>
      <c r="HY287" s="26"/>
      <c r="HZ287" s="26"/>
      <c r="IA287" s="26"/>
      <c r="IB287" s="26"/>
      <c r="IC287" s="26"/>
      <c r="ID287" s="26"/>
      <c r="IE287" s="26"/>
      <c r="IF287" s="26"/>
      <c r="IG287" s="26"/>
      <c r="IH287" s="2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  <c r="JK287" s="26"/>
      <c r="JL287" s="26"/>
      <c r="JM287" s="26"/>
      <c r="JN287" s="26"/>
      <c r="JO287" s="26"/>
      <c r="JP287" s="26"/>
      <c r="JQ287" s="26"/>
      <c r="JR287" s="26"/>
      <c r="JS287" s="26"/>
      <c r="JT287" s="26"/>
      <c r="JU287" s="26"/>
      <c r="JV287" s="26"/>
      <c r="JW287" s="26"/>
      <c r="JX287" s="26"/>
      <c r="JY287" s="26"/>
      <c r="JZ287" s="26"/>
      <c r="KA287" s="26"/>
      <c r="KB287" s="26"/>
      <c r="KC287" s="26"/>
      <c r="KD287" s="26"/>
      <c r="KE287" s="26"/>
      <c r="KF287" s="26"/>
      <c r="KG287" s="26"/>
      <c r="KH287" s="26"/>
      <c r="KI287" s="26"/>
      <c r="KJ287" s="26"/>
      <c r="KK287" s="26"/>
      <c r="KL287" s="26"/>
      <c r="KM287" s="26"/>
      <c r="KN287" s="26"/>
      <c r="KO287" s="26"/>
      <c r="KP287" s="26"/>
      <c r="KQ287" s="26"/>
      <c r="KR287" s="26"/>
      <c r="KS287" s="26"/>
      <c r="KT287" s="26"/>
      <c r="KU287" s="26"/>
      <c r="KV287" s="26"/>
      <c r="KW287" s="26"/>
      <c r="KX287" s="26"/>
      <c r="KY287" s="26"/>
      <c r="KZ287" s="26"/>
      <c r="LA287" s="26"/>
      <c r="LB287" s="26"/>
      <c r="LC287" s="26"/>
      <c r="LD287" s="26"/>
      <c r="LE287" s="26"/>
      <c r="LF287" s="26"/>
      <c r="LG287" s="26"/>
      <c r="LH287" s="26"/>
      <c r="LI287" s="26"/>
      <c r="LJ287" s="26"/>
      <c r="LK287" s="26"/>
      <c r="LL287" s="26"/>
      <c r="LM287" s="26"/>
      <c r="LN287" s="26"/>
      <c r="LO287" s="26"/>
      <c r="LP287" s="26"/>
      <c r="LQ287" s="26"/>
      <c r="LR287" s="26"/>
      <c r="LS287" s="26"/>
      <c r="LT287" s="26"/>
      <c r="LU287" s="26"/>
      <c r="LV287" s="26"/>
      <c r="LW287" s="26"/>
      <c r="LX287" s="26"/>
      <c r="LY287" s="26"/>
      <c r="LZ287" s="26"/>
      <c r="MA287" s="26"/>
      <c r="MB287" s="26"/>
      <c r="MC287" s="26"/>
      <c r="MD287" s="26"/>
    </row>
    <row r="288" spans="1:342" x14ac:dyDescent="0.25">
      <c r="A288" s="15"/>
      <c r="B288" s="20" t="s">
        <v>12</v>
      </c>
      <c r="C288" s="89"/>
      <c r="D288" s="90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  <c r="GM288" s="26"/>
      <c r="GN288" s="26"/>
      <c r="GO288" s="26"/>
      <c r="GP288" s="26"/>
      <c r="GQ288" s="26"/>
      <c r="GR288" s="26"/>
      <c r="GS288" s="26"/>
      <c r="GT288" s="26"/>
      <c r="GU288" s="26"/>
      <c r="GV288" s="26"/>
      <c r="GW288" s="26"/>
      <c r="GX288" s="26"/>
      <c r="GY288" s="26"/>
      <c r="GZ288" s="26"/>
      <c r="HA288" s="26"/>
      <c r="HB288" s="26"/>
      <c r="HC288" s="26"/>
      <c r="HD288" s="26"/>
      <c r="HE288" s="26"/>
      <c r="HF288" s="26"/>
      <c r="HG288" s="26"/>
      <c r="HH288" s="26"/>
      <c r="HI288" s="26"/>
      <c r="HJ288" s="26"/>
      <c r="HK288" s="26"/>
      <c r="HL288" s="26"/>
      <c r="HM288" s="26"/>
      <c r="HN288" s="26"/>
      <c r="HO288" s="26"/>
      <c r="HP288" s="26"/>
      <c r="HQ288" s="26"/>
      <c r="HR288" s="26"/>
      <c r="HS288" s="26"/>
      <c r="HT288" s="26"/>
      <c r="HU288" s="26"/>
      <c r="HV288" s="26"/>
      <c r="HW288" s="26"/>
      <c r="HX288" s="26"/>
      <c r="HY288" s="26"/>
      <c r="HZ288" s="26"/>
      <c r="IA288" s="26"/>
      <c r="IB288" s="26"/>
      <c r="IC288" s="26"/>
      <c r="ID288" s="26"/>
      <c r="IE288" s="26"/>
      <c r="IF288" s="26"/>
      <c r="IG288" s="26"/>
      <c r="IH288" s="2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  <c r="JK288" s="26"/>
      <c r="JL288" s="26"/>
      <c r="JM288" s="26"/>
      <c r="JN288" s="26"/>
      <c r="JO288" s="26"/>
      <c r="JP288" s="26"/>
      <c r="JQ288" s="26"/>
      <c r="JR288" s="26"/>
      <c r="JS288" s="26"/>
      <c r="JT288" s="26"/>
      <c r="JU288" s="26"/>
      <c r="JV288" s="26"/>
      <c r="JW288" s="26"/>
      <c r="JX288" s="26"/>
      <c r="JY288" s="26"/>
      <c r="JZ288" s="26"/>
      <c r="KA288" s="26"/>
      <c r="KB288" s="26"/>
      <c r="KC288" s="26"/>
      <c r="KD288" s="26"/>
      <c r="KE288" s="26"/>
      <c r="KF288" s="26"/>
      <c r="KG288" s="26"/>
      <c r="KH288" s="26"/>
      <c r="KI288" s="26"/>
      <c r="KJ288" s="26"/>
      <c r="KK288" s="26"/>
      <c r="KL288" s="26"/>
      <c r="KM288" s="26"/>
      <c r="KN288" s="26"/>
      <c r="KO288" s="26"/>
      <c r="KP288" s="26"/>
      <c r="KQ288" s="26"/>
      <c r="KR288" s="26"/>
      <c r="KS288" s="26"/>
      <c r="KT288" s="26"/>
      <c r="KU288" s="26"/>
      <c r="KV288" s="26"/>
      <c r="KW288" s="26"/>
      <c r="KX288" s="26"/>
      <c r="KY288" s="26"/>
      <c r="KZ288" s="26"/>
      <c r="LA288" s="26"/>
      <c r="LB288" s="26"/>
      <c r="LC288" s="26"/>
      <c r="LD288" s="26"/>
      <c r="LE288" s="26"/>
      <c r="LF288" s="26"/>
      <c r="LG288" s="26"/>
      <c r="LH288" s="26"/>
      <c r="LI288" s="26"/>
      <c r="LJ288" s="26"/>
      <c r="LK288" s="26"/>
      <c r="LL288" s="26"/>
      <c r="LM288" s="26"/>
      <c r="LN288" s="26"/>
      <c r="LO288" s="26"/>
      <c r="LP288" s="26"/>
      <c r="LQ288" s="26"/>
      <c r="LR288" s="26"/>
      <c r="LS288" s="26"/>
      <c r="LT288" s="26"/>
      <c r="LU288" s="26"/>
      <c r="LV288" s="26"/>
      <c r="LW288" s="26"/>
      <c r="LX288" s="26"/>
      <c r="LY288" s="26"/>
      <c r="LZ288" s="26"/>
      <c r="MA288" s="26"/>
      <c r="MB288" s="26"/>
      <c r="MC288" s="26"/>
      <c r="MD288" s="26"/>
    </row>
    <row r="289" spans="1:342" x14ac:dyDescent="0.25">
      <c r="A289" s="15"/>
      <c r="B289" s="21"/>
      <c r="C289" s="89"/>
      <c r="D289" s="90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  <c r="GM289" s="26"/>
      <c r="GN289" s="26"/>
      <c r="GO289" s="26"/>
      <c r="GP289" s="26"/>
      <c r="GQ289" s="26"/>
      <c r="GR289" s="26"/>
      <c r="GS289" s="26"/>
      <c r="GT289" s="26"/>
      <c r="GU289" s="26"/>
      <c r="GV289" s="26"/>
      <c r="GW289" s="26"/>
      <c r="GX289" s="26"/>
      <c r="GY289" s="26"/>
      <c r="GZ289" s="26"/>
      <c r="HA289" s="26"/>
      <c r="HB289" s="26"/>
      <c r="HC289" s="26"/>
      <c r="HD289" s="26"/>
      <c r="HE289" s="26"/>
      <c r="HF289" s="26"/>
      <c r="HG289" s="26"/>
      <c r="HH289" s="26"/>
      <c r="HI289" s="26"/>
      <c r="HJ289" s="26"/>
      <c r="HK289" s="26"/>
      <c r="HL289" s="26"/>
      <c r="HM289" s="26"/>
      <c r="HN289" s="26"/>
      <c r="HO289" s="26"/>
      <c r="HP289" s="26"/>
      <c r="HQ289" s="26"/>
      <c r="HR289" s="26"/>
      <c r="HS289" s="26"/>
      <c r="HT289" s="26"/>
      <c r="HU289" s="26"/>
      <c r="HV289" s="26"/>
      <c r="HW289" s="26"/>
      <c r="HX289" s="26"/>
      <c r="HY289" s="26"/>
      <c r="HZ289" s="26"/>
      <c r="IA289" s="26"/>
      <c r="IB289" s="26"/>
      <c r="IC289" s="26"/>
      <c r="ID289" s="26"/>
      <c r="IE289" s="26"/>
      <c r="IF289" s="26"/>
      <c r="IG289" s="26"/>
      <c r="IH289" s="26"/>
      <c r="II289" s="26"/>
      <c r="IJ289" s="26"/>
      <c r="IK289" s="26"/>
      <c r="IL289" s="26"/>
      <c r="IM289" s="26"/>
      <c r="IN289" s="26"/>
      <c r="IO289" s="26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6"/>
      <c r="JA289" s="26"/>
      <c r="JB289" s="26"/>
      <c r="JC289" s="26"/>
      <c r="JD289" s="26"/>
      <c r="JE289" s="26"/>
      <c r="JF289" s="26"/>
      <c r="JG289" s="26"/>
      <c r="JH289" s="26"/>
      <c r="JI289" s="26"/>
      <c r="JJ289" s="26"/>
      <c r="JK289" s="26"/>
      <c r="JL289" s="26"/>
      <c r="JM289" s="26"/>
      <c r="JN289" s="26"/>
      <c r="JO289" s="26"/>
      <c r="JP289" s="26"/>
      <c r="JQ289" s="26"/>
      <c r="JR289" s="26"/>
      <c r="JS289" s="26"/>
      <c r="JT289" s="26"/>
      <c r="JU289" s="26"/>
      <c r="JV289" s="26"/>
      <c r="JW289" s="26"/>
      <c r="JX289" s="26"/>
      <c r="JY289" s="26"/>
      <c r="JZ289" s="26"/>
      <c r="KA289" s="26"/>
      <c r="KB289" s="26"/>
      <c r="KC289" s="26"/>
      <c r="KD289" s="26"/>
      <c r="KE289" s="26"/>
      <c r="KF289" s="26"/>
      <c r="KG289" s="26"/>
      <c r="KH289" s="26"/>
      <c r="KI289" s="26"/>
      <c r="KJ289" s="26"/>
      <c r="KK289" s="26"/>
      <c r="KL289" s="26"/>
      <c r="KM289" s="26"/>
      <c r="KN289" s="26"/>
      <c r="KO289" s="26"/>
      <c r="KP289" s="26"/>
      <c r="KQ289" s="26"/>
      <c r="KR289" s="26"/>
      <c r="KS289" s="26"/>
      <c r="KT289" s="26"/>
      <c r="KU289" s="26"/>
      <c r="KV289" s="26"/>
      <c r="KW289" s="26"/>
      <c r="KX289" s="26"/>
      <c r="KY289" s="26"/>
      <c r="KZ289" s="26"/>
      <c r="LA289" s="26"/>
      <c r="LB289" s="26"/>
      <c r="LC289" s="26"/>
      <c r="LD289" s="26"/>
      <c r="LE289" s="26"/>
      <c r="LF289" s="26"/>
      <c r="LG289" s="26"/>
      <c r="LH289" s="26"/>
      <c r="LI289" s="26"/>
      <c r="LJ289" s="26"/>
      <c r="LK289" s="26"/>
      <c r="LL289" s="26"/>
      <c r="LM289" s="26"/>
      <c r="LN289" s="26"/>
      <c r="LO289" s="26"/>
      <c r="LP289" s="26"/>
      <c r="LQ289" s="26"/>
      <c r="LR289" s="26"/>
      <c r="LS289" s="26"/>
      <c r="LT289" s="26"/>
      <c r="LU289" s="26"/>
      <c r="LV289" s="26"/>
      <c r="LW289" s="26"/>
      <c r="LX289" s="26"/>
      <c r="LY289" s="26"/>
      <c r="LZ289" s="26"/>
      <c r="MA289" s="26"/>
      <c r="MB289" s="26"/>
      <c r="MC289" s="26"/>
      <c r="MD289" s="26"/>
    </row>
    <row r="290" spans="1:342" ht="13" x14ac:dyDescent="0.3">
      <c r="A290" s="45">
        <f>A2+12</f>
        <v>2023</v>
      </c>
      <c r="B290" s="19" t="s">
        <v>13</v>
      </c>
      <c r="C290" s="89"/>
      <c r="D290" s="90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  <c r="FR290" s="26"/>
      <c r="FS290" s="26"/>
      <c r="FT290" s="26"/>
      <c r="FU290" s="26"/>
      <c r="FV290" s="26"/>
      <c r="FW290" s="26"/>
      <c r="FX290" s="26"/>
      <c r="FY290" s="26"/>
      <c r="FZ290" s="26"/>
      <c r="GA290" s="26"/>
      <c r="GB290" s="26"/>
      <c r="GC290" s="26"/>
      <c r="GD290" s="26"/>
      <c r="GE290" s="26"/>
      <c r="GF290" s="26"/>
      <c r="GG290" s="26"/>
      <c r="GH290" s="26"/>
      <c r="GI290" s="26"/>
      <c r="GJ290" s="26"/>
      <c r="GK290" s="26"/>
      <c r="GL290" s="26"/>
      <c r="GM290" s="26"/>
      <c r="GN290" s="26"/>
      <c r="GO290" s="26"/>
      <c r="GP290" s="26"/>
      <c r="GQ290" s="26"/>
      <c r="GR290" s="26"/>
      <c r="GS290" s="26"/>
      <c r="GT290" s="26"/>
      <c r="GU290" s="26"/>
      <c r="GV290" s="26"/>
      <c r="GW290" s="26"/>
      <c r="GX290" s="26"/>
      <c r="GY290" s="26"/>
      <c r="GZ290" s="26"/>
      <c r="HA290" s="26"/>
      <c r="HB290" s="26"/>
      <c r="HC290" s="26"/>
      <c r="HD290" s="26"/>
      <c r="HE290" s="26"/>
      <c r="HF290" s="26"/>
      <c r="HG290" s="26"/>
      <c r="HH290" s="26"/>
      <c r="HI290" s="26"/>
      <c r="HJ290" s="26"/>
      <c r="HK290" s="26"/>
      <c r="HL290" s="26"/>
      <c r="HM290" s="26"/>
      <c r="HN290" s="26"/>
      <c r="HO290" s="26"/>
      <c r="HP290" s="26"/>
      <c r="HQ290" s="26"/>
      <c r="HR290" s="26"/>
      <c r="HS290" s="26"/>
      <c r="HT290" s="26"/>
      <c r="HU290" s="26"/>
      <c r="HV290" s="26"/>
      <c r="HW290" s="26"/>
      <c r="HX290" s="26"/>
      <c r="HY290" s="26"/>
      <c r="HZ290" s="26"/>
      <c r="IA290" s="26"/>
      <c r="IB290" s="26"/>
      <c r="IC290" s="26"/>
      <c r="ID290" s="26"/>
      <c r="IE290" s="26"/>
      <c r="IF290" s="26"/>
      <c r="IG290" s="26"/>
      <c r="IH290" s="26"/>
      <c r="II290" s="26"/>
      <c r="IJ290" s="26"/>
      <c r="IK290" s="26"/>
      <c r="IL290" s="26"/>
      <c r="IM290" s="26"/>
      <c r="IN290" s="26"/>
      <c r="IO290" s="26"/>
      <c r="IP290" s="26"/>
      <c r="IQ290" s="26"/>
      <c r="IR290" s="26"/>
      <c r="IS290" s="26"/>
      <c r="IT290" s="26"/>
      <c r="IU290" s="26"/>
      <c r="IV290" s="26"/>
      <c r="IW290" s="26"/>
      <c r="IX290" s="26"/>
      <c r="IY290" s="26"/>
      <c r="IZ290" s="26"/>
      <c r="JA290" s="26"/>
      <c r="JB290" s="26"/>
      <c r="JC290" s="26"/>
      <c r="JD290" s="26"/>
      <c r="JE290" s="26"/>
      <c r="JF290" s="26"/>
      <c r="JG290" s="26"/>
      <c r="JH290" s="26"/>
      <c r="JI290" s="26"/>
      <c r="JJ290" s="26"/>
      <c r="JK290" s="26"/>
      <c r="JL290" s="26"/>
      <c r="JM290" s="26"/>
      <c r="JN290" s="26"/>
      <c r="JO290" s="26"/>
      <c r="JP290" s="26"/>
      <c r="JQ290" s="26"/>
      <c r="JR290" s="26"/>
      <c r="JS290" s="26"/>
      <c r="JT290" s="26"/>
      <c r="JU290" s="26"/>
      <c r="JV290" s="26"/>
      <c r="JW290" s="26"/>
      <c r="JX290" s="26"/>
      <c r="JY290" s="26"/>
      <c r="JZ290" s="26"/>
      <c r="KA290" s="26"/>
      <c r="KB290" s="26"/>
      <c r="KC290" s="26"/>
      <c r="KD290" s="26"/>
      <c r="KE290" s="26"/>
      <c r="KF290" s="26"/>
      <c r="KG290" s="26"/>
      <c r="KH290" s="26"/>
      <c r="KI290" s="26"/>
      <c r="KJ290" s="26"/>
      <c r="KK290" s="26"/>
      <c r="KL290" s="26"/>
      <c r="KM290" s="26"/>
      <c r="KN290" s="26"/>
      <c r="KO290" s="26"/>
      <c r="KP290" s="26"/>
      <c r="KQ290" s="26"/>
      <c r="KR290" s="26"/>
      <c r="KS290" s="26"/>
      <c r="KT290" s="26"/>
      <c r="KU290" s="26"/>
      <c r="KV290" s="26"/>
      <c r="KW290" s="26"/>
      <c r="KX290" s="26"/>
      <c r="KY290" s="26"/>
      <c r="KZ290" s="26"/>
      <c r="LA290" s="26"/>
      <c r="LB290" s="26"/>
      <c r="LC290" s="26"/>
      <c r="LD290" s="26"/>
      <c r="LE290" s="26"/>
      <c r="LF290" s="26"/>
      <c r="LG290" s="26"/>
      <c r="LH290" s="26"/>
      <c r="LI290" s="26"/>
      <c r="LJ290" s="26"/>
      <c r="LK290" s="26"/>
      <c r="LL290" s="26"/>
      <c r="LM290" s="26"/>
      <c r="LN290" s="26"/>
      <c r="LO290" s="26"/>
      <c r="LP290" s="26"/>
      <c r="LQ290" s="26"/>
      <c r="LR290" s="26"/>
      <c r="LS290" s="26"/>
      <c r="LT290" s="26"/>
      <c r="LU290" s="26"/>
      <c r="LV290" s="26"/>
      <c r="LW290" s="26"/>
      <c r="LX290" s="26"/>
      <c r="LY290" s="26"/>
      <c r="LZ290" s="26"/>
      <c r="MA290" s="26"/>
      <c r="MB290" s="26"/>
      <c r="MC290" s="26"/>
      <c r="MD290" s="26"/>
    </row>
    <row r="291" spans="1:342" x14ac:dyDescent="0.25">
      <c r="A291" s="15"/>
      <c r="B291" s="19"/>
      <c r="C291" s="89"/>
      <c r="D291" s="90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  <c r="FR291" s="26"/>
      <c r="FS291" s="26"/>
      <c r="FT291" s="26"/>
      <c r="FU291" s="26"/>
      <c r="FV291" s="26"/>
      <c r="FW291" s="26"/>
      <c r="FX291" s="26"/>
      <c r="FY291" s="26"/>
      <c r="FZ291" s="26"/>
      <c r="GA291" s="26"/>
      <c r="GB291" s="26"/>
      <c r="GC291" s="26"/>
      <c r="GD291" s="26"/>
      <c r="GE291" s="26"/>
      <c r="GF291" s="26"/>
      <c r="GG291" s="26"/>
      <c r="GH291" s="26"/>
      <c r="GI291" s="26"/>
      <c r="GJ291" s="26"/>
      <c r="GK291" s="26"/>
      <c r="GL291" s="26"/>
      <c r="GM291" s="26"/>
      <c r="GN291" s="26"/>
      <c r="GO291" s="26"/>
      <c r="GP291" s="26"/>
      <c r="GQ291" s="26"/>
      <c r="GR291" s="26"/>
      <c r="GS291" s="26"/>
      <c r="GT291" s="26"/>
      <c r="GU291" s="26"/>
      <c r="GV291" s="26"/>
      <c r="GW291" s="26"/>
      <c r="GX291" s="26"/>
      <c r="GY291" s="26"/>
      <c r="GZ291" s="26"/>
      <c r="HA291" s="26"/>
      <c r="HB291" s="26"/>
      <c r="HC291" s="26"/>
      <c r="HD291" s="26"/>
      <c r="HE291" s="26"/>
      <c r="HF291" s="26"/>
      <c r="HG291" s="26"/>
      <c r="HH291" s="26"/>
      <c r="HI291" s="26"/>
      <c r="HJ291" s="26"/>
      <c r="HK291" s="26"/>
      <c r="HL291" s="26"/>
      <c r="HM291" s="26"/>
      <c r="HN291" s="26"/>
      <c r="HO291" s="26"/>
      <c r="HP291" s="26"/>
      <c r="HQ291" s="26"/>
      <c r="HR291" s="26"/>
      <c r="HS291" s="26"/>
      <c r="HT291" s="26"/>
      <c r="HU291" s="26"/>
      <c r="HV291" s="26"/>
      <c r="HW291" s="26"/>
      <c r="HX291" s="26"/>
      <c r="HY291" s="26"/>
      <c r="HZ291" s="26"/>
      <c r="IA291" s="26"/>
      <c r="IB291" s="26"/>
      <c r="IC291" s="26"/>
      <c r="ID291" s="26"/>
      <c r="IE291" s="26"/>
      <c r="IF291" s="26"/>
      <c r="IG291" s="26"/>
      <c r="IH291" s="26"/>
      <c r="II291" s="26"/>
      <c r="IJ291" s="26"/>
      <c r="IK291" s="26"/>
      <c r="IL291" s="26"/>
      <c r="IM291" s="26"/>
      <c r="IN291" s="26"/>
      <c r="IO291" s="26"/>
      <c r="IP291" s="26"/>
      <c r="IQ291" s="26"/>
      <c r="IR291" s="26"/>
      <c r="IS291" s="26"/>
      <c r="IT291" s="26"/>
      <c r="IU291" s="26"/>
      <c r="IV291" s="26"/>
      <c r="IW291" s="26"/>
      <c r="IX291" s="26"/>
      <c r="IY291" s="26"/>
      <c r="IZ291" s="26"/>
      <c r="JA291" s="26"/>
      <c r="JB291" s="26"/>
      <c r="JC291" s="26"/>
      <c r="JD291" s="26"/>
      <c r="JE291" s="26"/>
      <c r="JF291" s="26"/>
      <c r="JG291" s="26"/>
      <c r="JH291" s="26"/>
      <c r="JI291" s="26"/>
      <c r="JJ291" s="26"/>
      <c r="JK291" s="26"/>
      <c r="JL291" s="26"/>
      <c r="JM291" s="26"/>
      <c r="JN291" s="26"/>
      <c r="JO291" s="26"/>
      <c r="JP291" s="26"/>
      <c r="JQ291" s="26"/>
      <c r="JR291" s="26"/>
      <c r="JS291" s="26"/>
      <c r="JT291" s="26"/>
      <c r="JU291" s="26"/>
      <c r="JV291" s="26"/>
      <c r="JW291" s="26"/>
      <c r="JX291" s="26"/>
      <c r="JY291" s="26"/>
      <c r="JZ291" s="26"/>
      <c r="KA291" s="26"/>
      <c r="KB291" s="26"/>
      <c r="KC291" s="26"/>
      <c r="KD291" s="26"/>
      <c r="KE291" s="26"/>
      <c r="KF291" s="26"/>
      <c r="KG291" s="26"/>
      <c r="KH291" s="26"/>
      <c r="KI291" s="26"/>
      <c r="KJ291" s="26"/>
      <c r="KK291" s="26"/>
      <c r="KL291" s="26"/>
      <c r="KM291" s="26"/>
      <c r="KN291" s="26"/>
      <c r="KO291" s="26"/>
      <c r="KP291" s="26"/>
      <c r="KQ291" s="26"/>
      <c r="KR291" s="26"/>
      <c r="KS291" s="26"/>
      <c r="KT291" s="26"/>
      <c r="KU291" s="26"/>
      <c r="KV291" s="26"/>
      <c r="KW291" s="26"/>
      <c r="KX291" s="26"/>
      <c r="KY291" s="26"/>
      <c r="KZ291" s="26"/>
      <c r="LA291" s="26"/>
      <c r="LB291" s="26"/>
      <c r="LC291" s="26"/>
      <c r="LD291" s="26"/>
      <c r="LE291" s="26"/>
      <c r="LF291" s="26"/>
      <c r="LG291" s="26"/>
      <c r="LH291" s="26"/>
      <c r="LI291" s="26"/>
      <c r="LJ291" s="26"/>
      <c r="LK291" s="26"/>
      <c r="LL291" s="26"/>
      <c r="LM291" s="26"/>
      <c r="LN291" s="26"/>
      <c r="LO291" s="26"/>
      <c r="LP291" s="26"/>
      <c r="LQ291" s="26"/>
      <c r="LR291" s="26"/>
      <c r="LS291" s="26"/>
      <c r="LT291" s="26"/>
      <c r="LU291" s="26"/>
      <c r="LV291" s="26"/>
      <c r="LW291" s="26"/>
      <c r="LX291" s="26"/>
      <c r="LY291" s="26"/>
      <c r="LZ291" s="26"/>
      <c r="MA291" s="26"/>
      <c r="MB291" s="26"/>
      <c r="MC291" s="26"/>
      <c r="MD291" s="26"/>
    </row>
    <row r="292" spans="1:342" x14ac:dyDescent="0.25">
      <c r="A292" s="15"/>
      <c r="B292" s="19" t="s">
        <v>2</v>
      </c>
      <c r="C292" s="89"/>
      <c r="D292" s="90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  <c r="FN292" s="26"/>
      <c r="FO292" s="26"/>
      <c r="FP292" s="26"/>
      <c r="FQ292" s="26"/>
      <c r="FR292" s="26"/>
      <c r="FS292" s="26"/>
      <c r="FT292" s="26"/>
      <c r="FU292" s="26"/>
      <c r="FV292" s="26"/>
      <c r="FW292" s="26"/>
      <c r="FX292" s="26"/>
      <c r="FY292" s="26"/>
      <c r="FZ292" s="26"/>
      <c r="GA292" s="26"/>
      <c r="GB292" s="26"/>
      <c r="GC292" s="26"/>
      <c r="GD292" s="26"/>
      <c r="GE292" s="26"/>
      <c r="GF292" s="26"/>
      <c r="GG292" s="26"/>
      <c r="GH292" s="26"/>
      <c r="GI292" s="26"/>
      <c r="GJ292" s="26"/>
      <c r="GK292" s="26"/>
      <c r="GL292" s="26"/>
      <c r="GM292" s="26"/>
      <c r="GN292" s="26"/>
      <c r="GO292" s="26"/>
      <c r="GP292" s="26"/>
      <c r="GQ292" s="26"/>
      <c r="GR292" s="26"/>
      <c r="GS292" s="26"/>
      <c r="GT292" s="26"/>
      <c r="GU292" s="26"/>
      <c r="GV292" s="26"/>
      <c r="GW292" s="26"/>
      <c r="GX292" s="26"/>
      <c r="GY292" s="26"/>
      <c r="GZ292" s="26"/>
      <c r="HA292" s="26"/>
      <c r="HB292" s="26"/>
      <c r="HC292" s="26"/>
      <c r="HD292" s="26"/>
      <c r="HE292" s="26"/>
      <c r="HF292" s="26"/>
      <c r="HG292" s="26"/>
      <c r="HH292" s="26"/>
      <c r="HI292" s="26"/>
      <c r="HJ292" s="26"/>
      <c r="HK292" s="26"/>
      <c r="HL292" s="26"/>
      <c r="HM292" s="26"/>
      <c r="HN292" s="26"/>
      <c r="HO292" s="26"/>
      <c r="HP292" s="26"/>
      <c r="HQ292" s="26"/>
      <c r="HR292" s="26"/>
      <c r="HS292" s="26"/>
      <c r="HT292" s="26"/>
      <c r="HU292" s="26"/>
      <c r="HV292" s="26"/>
      <c r="HW292" s="26"/>
      <c r="HX292" s="26"/>
      <c r="HY292" s="26"/>
      <c r="HZ292" s="26"/>
      <c r="IA292" s="26"/>
      <c r="IB292" s="26"/>
      <c r="IC292" s="26"/>
      <c r="ID292" s="26"/>
      <c r="IE292" s="26"/>
      <c r="IF292" s="26"/>
      <c r="IG292" s="26"/>
      <c r="IH292" s="26"/>
      <c r="II292" s="26"/>
      <c r="IJ292" s="26"/>
      <c r="IK292" s="26"/>
      <c r="IL292" s="26"/>
      <c r="IM292" s="26"/>
      <c r="IN292" s="26"/>
      <c r="IO292" s="26"/>
      <c r="IP292" s="26"/>
      <c r="IQ292" s="26"/>
      <c r="IR292" s="26"/>
      <c r="IS292" s="26"/>
      <c r="IT292" s="26"/>
      <c r="IU292" s="26"/>
      <c r="IV292" s="26"/>
      <c r="IW292" s="26"/>
      <c r="IX292" s="26"/>
      <c r="IY292" s="26"/>
      <c r="IZ292" s="26"/>
      <c r="JA292" s="26"/>
      <c r="JB292" s="26"/>
      <c r="JC292" s="26"/>
      <c r="JD292" s="26"/>
      <c r="JE292" s="26"/>
      <c r="JF292" s="26"/>
      <c r="JG292" s="26"/>
      <c r="JH292" s="26"/>
      <c r="JI292" s="26"/>
      <c r="JJ292" s="26"/>
      <c r="JK292" s="26"/>
      <c r="JL292" s="26"/>
      <c r="JM292" s="26"/>
      <c r="JN292" s="26"/>
      <c r="JO292" s="26"/>
      <c r="JP292" s="26"/>
      <c r="JQ292" s="26"/>
      <c r="JR292" s="26"/>
      <c r="JS292" s="26"/>
      <c r="JT292" s="26"/>
      <c r="JU292" s="26"/>
      <c r="JV292" s="26"/>
      <c r="JW292" s="26"/>
      <c r="JX292" s="26"/>
      <c r="JY292" s="26"/>
      <c r="JZ292" s="26"/>
      <c r="KA292" s="26"/>
      <c r="KB292" s="26"/>
      <c r="KC292" s="26"/>
      <c r="KD292" s="26"/>
      <c r="KE292" s="26"/>
      <c r="KF292" s="26"/>
      <c r="KG292" s="26"/>
      <c r="KH292" s="26"/>
      <c r="KI292" s="26"/>
      <c r="KJ292" s="26"/>
      <c r="KK292" s="26"/>
      <c r="KL292" s="26"/>
      <c r="KM292" s="26"/>
      <c r="KN292" s="26"/>
      <c r="KO292" s="26"/>
      <c r="KP292" s="26"/>
      <c r="KQ292" s="26"/>
      <c r="KR292" s="26"/>
      <c r="KS292" s="26"/>
      <c r="KT292" s="26"/>
      <c r="KU292" s="26"/>
      <c r="KV292" s="26"/>
      <c r="KW292" s="26"/>
      <c r="KX292" s="26"/>
      <c r="KY292" s="26"/>
      <c r="KZ292" s="26"/>
      <c r="LA292" s="26"/>
      <c r="LB292" s="26"/>
      <c r="LC292" s="26"/>
      <c r="LD292" s="26"/>
      <c r="LE292" s="26"/>
      <c r="LF292" s="26"/>
      <c r="LG292" s="26"/>
      <c r="LH292" s="26"/>
      <c r="LI292" s="26"/>
      <c r="LJ292" s="26"/>
      <c r="LK292" s="26"/>
      <c r="LL292" s="26"/>
      <c r="LM292" s="26"/>
      <c r="LN292" s="26"/>
      <c r="LO292" s="26"/>
      <c r="LP292" s="26"/>
      <c r="LQ292" s="26"/>
      <c r="LR292" s="26"/>
      <c r="LS292" s="26"/>
      <c r="LT292" s="26"/>
      <c r="LU292" s="26"/>
      <c r="LV292" s="26"/>
      <c r="LW292" s="26"/>
      <c r="LX292" s="26"/>
      <c r="LY292" s="26"/>
      <c r="LZ292" s="26"/>
      <c r="MA292" s="26"/>
      <c r="MB292" s="26"/>
      <c r="MC292" s="26"/>
      <c r="MD292" s="26"/>
    </row>
    <row r="293" spans="1:342" x14ac:dyDescent="0.25">
      <c r="A293" s="15"/>
      <c r="B293" s="19"/>
      <c r="C293" s="89"/>
      <c r="D293" s="90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  <c r="FN293" s="26"/>
      <c r="FO293" s="26"/>
      <c r="FP293" s="26"/>
      <c r="FQ293" s="26"/>
      <c r="FR293" s="26"/>
      <c r="FS293" s="26"/>
      <c r="FT293" s="26"/>
      <c r="FU293" s="26"/>
      <c r="FV293" s="26"/>
      <c r="FW293" s="26"/>
      <c r="FX293" s="26"/>
      <c r="FY293" s="26"/>
      <c r="FZ293" s="26"/>
      <c r="GA293" s="26"/>
      <c r="GB293" s="26"/>
      <c r="GC293" s="26"/>
      <c r="GD293" s="26"/>
      <c r="GE293" s="26"/>
      <c r="GF293" s="26"/>
      <c r="GG293" s="26"/>
      <c r="GH293" s="26"/>
      <c r="GI293" s="26"/>
      <c r="GJ293" s="26"/>
      <c r="GK293" s="26"/>
      <c r="GL293" s="26"/>
      <c r="GM293" s="26"/>
      <c r="GN293" s="26"/>
      <c r="GO293" s="26"/>
      <c r="GP293" s="26"/>
      <c r="GQ293" s="26"/>
      <c r="GR293" s="26"/>
      <c r="GS293" s="26"/>
      <c r="GT293" s="26"/>
      <c r="GU293" s="26"/>
      <c r="GV293" s="26"/>
      <c r="GW293" s="26"/>
      <c r="GX293" s="26"/>
      <c r="GY293" s="26"/>
      <c r="GZ293" s="26"/>
      <c r="HA293" s="26"/>
      <c r="HB293" s="26"/>
      <c r="HC293" s="26"/>
      <c r="HD293" s="26"/>
      <c r="HE293" s="26"/>
      <c r="HF293" s="26"/>
      <c r="HG293" s="26"/>
      <c r="HH293" s="26"/>
      <c r="HI293" s="26"/>
      <c r="HJ293" s="26"/>
      <c r="HK293" s="26"/>
      <c r="HL293" s="26"/>
      <c r="HM293" s="26"/>
      <c r="HN293" s="26"/>
      <c r="HO293" s="26"/>
      <c r="HP293" s="26"/>
      <c r="HQ293" s="26"/>
      <c r="HR293" s="26"/>
      <c r="HS293" s="26"/>
      <c r="HT293" s="26"/>
      <c r="HU293" s="26"/>
      <c r="HV293" s="26"/>
      <c r="HW293" s="26"/>
      <c r="HX293" s="26"/>
      <c r="HY293" s="26"/>
      <c r="HZ293" s="26"/>
      <c r="IA293" s="26"/>
      <c r="IB293" s="26"/>
      <c r="IC293" s="26"/>
      <c r="ID293" s="26"/>
      <c r="IE293" s="26"/>
      <c r="IF293" s="26"/>
      <c r="IG293" s="26"/>
      <c r="IH293" s="26"/>
      <c r="II293" s="26"/>
      <c r="IJ293" s="26"/>
      <c r="IK293" s="26"/>
      <c r="IL293" s="26"/>
      <c r="IM293" s="26"/>
      <c r="IN293" s="26"/>
      <c r="IO293" s="26"/>
      <c r="IP293" s="26"/>
      <c r="IQ293" s="26"/>
      <c r="IR293" s="26"/>
      <c r="IS293" s="26"/>
      <c r="IT293" s="26"/>
      <c r="IU293" s="26"/>
      <c r="IV293" s="26"/>
      <c r="IW293" s="26"/>
      <c r="IX293" s="26"/>
      <c r="IY293" s="26"/>
      <c r="IZ293" s="26"/>
      <c r="JA293" s="26"/>
      <c r="JB293" s="26"/>
      <c r="JC293" s="26"/>
      <c r="JD293" s="26"/>
      <c r="JE293" s="26"/>
      <c r="JF293" s="26"/>
      <c r="JG293" s="26"/>
      <c r="JH293" s="26"/>
      <c r="JI293" s="26"/>
      <c r="JJ293" s="26"/>
      <c r="JK293" s="26"/>
      <c r="JL293" s="26"/>
      <c r="JM293" s="26"/>
      <c r="JN293" s="26"/>
      <c r="JO293" s="26"/>
      <c r="JP293" s="26"/>
      <c r="JQ293" s="26"/>
      <c r="JR293" s="26"/>
      <c r="JS293" s="26"/>
      <c r="JT293" s="26"/>
      <c r="JU293" s="26"/>
      <c r="JV293" s="26"/>
      <c r="JW293" s="26"/>
      <c r="JX293" s="26"/>
      <c r="JY293" s="26"/>
      <c r="JZ293" s="26"/>
      <c r="KA293" s="26"/>
      <c r="KB293" s="26"/>
      <c r="KC293" s="26"/>
      <c r="KD293" s="26"/>
      <c r="KE293" s="26"/>
      <c r="KF293" s="26"/>
      <c r="KG293" s="26"/>
      <c r="KH293" s="26"/>
      <c r="KI293" s="26"/>
      <c r="KJ293" s="26"/>
      <c r="KK293" s="26"/>
      <c r="KL293" s="26"/>
      <c r="KM293" s="26"/>
      <c r="KN293" s="26"/>
      <c r="KO293" s="26"/>
      <c r="KP293" s="26"/>
      <c r="KQ293" s="26"/>
      <c r="KR293" s="26"/>
      <c r="KS293" s="26"/>
      <c r="KT293" s="26"/>
      <c r="KU293" s="26"/>
      <c r="KV293" s="26"/>
      <c r="KW293" s="26"/>
      <c r="KX293" s="26"/>
      <c r="KY293" s="26"/>
      <c r="KZ293" s="26"/>
      <c r="LA293" s="26"/>
      <c r="LB293" s="26"/>
      <c r="LC293" s="26"/>
      <c r="LD293" s="26"/>
      <c r="LE293" s="26"/>
      <c r="LF293" s="26"/>
      <c r="LG293" s="26"/>
      <c r="LH293" s="26"/>
      <c r="LI293" s="26"/>
      <c r="LJ293" s="26"/>
      <c r="LK293" s="26"/>
      <c r="LL293" s="26"/>
      <c r="LM293" s="26"/>
      <c r="LN293" s="26"/>
      <c r="LO293" s="26"/>
      <c r="LP293" s="26"/>
      <c r="LQ293" s="26"/>
      <c r="LR293" s="26"/>
      <c r="LS293" s="26"/>
      <c r="LT293" s="26"/>
      <c r="LU293" s="26"/>
      <c r="LV293" s="26"/>
      <c r="LW293" s="26"/>
      <c r="LX293" s="26"/>
      <c r="LY293" s="26"/>
      <c r="LZ293" s="26"/>
      <c r="MA293" s="26"/>
      <c r="MB293" s="26"/>
      <c r="MC293" s="26"/>
      <c r="MD293" s="26"/>
    </row>
    <row r="294" spans="1:342" x14ac:dyDescent="0.25">
      <c r="A294" s="15"/>
      <c r="B294" s="19" t="s">
        <v>3</v>
      </c>
      <c r="C294" s="89"/>
      <c r="D294" s="90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  <c r="DA294" s="26"/>
      <c r="DB294" s="26"/>
      <c r="DC294" s="26"/>
      <c r="DD294" s="26"/>
      <c r="DE294" s="26"/>
      <c r="DF294" s="26"/>
      <c r="DG294" s="26"/>
      <c r="DH294" s="26"/>
      <c r="DI294" s="26"/>
      <c r="DJ294" s="26"/>
      <c r="DK294" s="26"/>
      <c r="DL294" s="26"/>
      <c r="DM294" s="26"/>
      <c r="DN294" s="26"/>
      <c r="DO294" s="26"/>
      <c r="DP294" s="26"/>
      <c r="DQ294" s="26"/>
      <c r="DR294" s="26"/>
      <c r="DS294" s="26"/>
      <c r="DT294" s="26"/>
      <c r="DU294" s="26"/>
      <c r="DV294" s="26"/>
      <c r="DW294" s="26"/>
      <c r="DX294" s="26"/>
      <c r="DY294" s="26"/>
      <c r="DZ294" s="26"/>
      <c r="EA294" s="26"/>
      <c r="EB294" s="26"/>
      <c r="EC294" s="26"/>
      <c r="ED294" s="26"/>
      <c r="EE294" s="26"/>
      <c r="EF294" s="26"/>
      <c r="EG294" s="26"/>
      <c r="EH294" s="26"/>
      <c r="EI294" s="26"/>
      <c r="EJ294" s="26"/>
      <c r="EK294" s="26"/>
      <c r="EL294" s="26"/>
      <c r="EM294" s="26"/>
      <c r="EN294" s="26"/>
      <c r="EO294" s="26"/>
      <c r="EP294" s="26"/>
      <c r="EQ294" s="26"/>
      <c r="ER294" s="26"/>
      <c r="ES294" s="26"/>
      <c r="ET294" s="26"/>
      <c r="EU294" s="26"/>
      <c r="EV294" s="26"/>
      <c r="EW294" s="26"/>
      <c r="EX294" s="26"/>
      <c r="EY294" s="26"/>
      <c r="EZ294" s="26"/>
      <c r="FA294" s="26"/>
      <c r="FB294" s="26"/>
      <c r="FC294" s="26"/>
      <c r="FD294" s="26"/>
      <c r="FE294" s="26"/>
      <c r="FF294" s="26"/>
      <c r="FG294" s="26"/>
      <c r="FH294" s="26"/>
      <c r="FI294" s="26"/>
      <c r="FJ294" s="26"/>
      <c r="FK294" s="26"/>
      <c r="FL294" s="26"/>
      <c r="FM294" s="26"/>
      <c r="FN294" s="26"/>
      <c r="FO294" s="26"/>
      <c r="FP294" s="26"/>
      <c r="FQ294" s="26"/>
      <c r="FR294" s="26"/>
      <c r="FS294" s="26"/>
      <c r="FT294" s="26"/>
      <c r="FU294" s="26"/>
      <c r="FV294" s="26"/>
      <c r="FW294" s="26"/>
      <c r="FX294" s="26"/>
      <c r="FY294" s="26"/>
      <c r="FZ294" s="26"/>
      <c r="GA294" s="26"/>
      <c r="GB294" s="26"/>
      <c r="GC294" s="26"/>
      <c r="GD294" s="26"/>
      <c r="GE294" s="26"/>
      <c r="GF294" s="26"/>
      <c r="GG294" s="26"/>
      <c r="GH294" s="26"/>
      <c r="GI294" s="26"/>
      <c r="GJ294" s="26"/>
      <c r="GK294" s="26"/>
      <c r="GL294" s="26"/>
      <c r="GM294" s="26"/>
      <c r="GN294" s="26"/>
      <c r="GO294" s="26"/>
      <c r="GP294" s="26"/>
      <c r="GQ294" s="26"/>
      <c r="GR294" s="26"/>
      <c r="GS294" s="26"/>
      <c r="GT294" s="26"/>
      <c r="GU294" s="26"/>
      <c r="GV294" s="26"/>
      <c r="GW294" s="26"/>
      <c r="GX294" s="26"/>
      <c r="GY294" s="26"/>
      <c r="GZ294" s="26"/>
      <c r="HA294" s="26"/>
      <c r="HB294" s="26"/>
      <c r="HC294" s="26"/>
      <c r="HD294" s="26"/>
      <c r="HE294" s="26"/>
      <c r="HF294" s="26"/>
      <c r="HG294" s="26"/>
      <c r="HH294" s="26"/>
      <c r="HI294" s="26"/>
      <c r="HJ294" s="26"/>
      <c r="HK294" s="26"/>
      <c r="HL294" s="26"/>
      <c r="HM294" s="26"/>
      <c r="HN294" s="26"/>
      <c r="HO294" s="26"/>
      <c r="HP294" s="26"/>
      <c r="HQ294" s="26"/>
      <c r="HR294" s="26"/>
      <c r="HS294" s="26"/>
      <c r="HT294" s="26"/>
      <c r="HU294" s="26"/>
      <c r="HV294" s="26"/>
      <c r="HW294" s="26"/>
      <c r="HX294" s="26"/>
      <c r="HY294" s="26"/>
      <c r="HZ294" s="26"/>
      <c r="IA294" s="26"/>
      <c r="IB294" s="26"/>
      <c r="IC294" s="26"/>
      <c r="ID294" s="26"/>
      <c r="IE294" s="26"/>
      <c r="IF294" s="26"/>
      <c r="IG294" s="26"/>
      <c r="IH294" s="26"/>
      <c r="II294" s="26"/>
      <c r="IJ294" s="26"/>
      <c r="IK294" s="26"/>
      <c r="IL294" s="26"/>
      <c r="IM294" s="26"/>
      <c r="IN294" s="26"/>
      <c r="IO294" s="26"/>
      <c r="IP294" s="26"/>
      <c r="IQ294" s="26"/>
      <c r="IR294" s="26"/>
      <c r="IS294" s="26"/>
      <c r="IT294" s="26"/>
      <c r="IU294" s="26"/>
      <c r="IV294" s="26"/>
      <c r="IW294" s="26"/>
      <c r="IX294" s="26"/>
      <c r="IY294" s="26"/>
      <c r="IZ294" s="26"/>
      <c r="JA294" s="26"/>
      <c r="JB294" s="26"/>
      <c r="JC294" s="26"/>
      <c r="JD294" s="26"/>
      <c r="JE294" s="26"/>
      <c r="JF294" s="26"/>
      <c r="JG294" s="26"/>
      <c r="JH294" s="26"/>
      <c r="JI294" s="26"/>
      <c r="JJ294" s="26"/>
      <c r="JK294" s="26"/>
      <c r="JL294" s="26"/>
      <c r="JM294" s="26"/>
      <c r="JN294" s="26"/>
      <c r="JO294" s="26"/>
      <c r="JP294" s="26"/>
      <c r="JQ294" s="26"/>
      <c r="JR294" s="26"/>
      <c r="JS294" s="26"/>
      <c r="JT294" s="26"/>
      <c r="JU294" s="26"/>
      <c r="JV294" s="26"/>
      <c r="JW294" s="26"/>
      <c r="JX294" s="26"/>
      <c r="JY294" s="26"/>
      <c r="JZ294" s="26"/>
      <c r="KA294" s="26"/>
      <c r="KB294" s="26"/>
      <c r="KC294" s="26"/>
      <c r="KD294" s="26"/>
      <c r="KE294" s="26"/>
      <c r="KF294" s="26"/>
      <c r="KG294" s="26"/>
      <c r="KH294" s="26"/>
      <c r="KI294" s="26"/>
      <c r="KJ294" s="26"/>
      <c r="KK294" s="26"/>
      <c r="KL294" s="26"/>
      <c r="KM294" s="26"/>
      <c r="KN294" s="26"/>
      <c r="KO294" s="26"/>
      <c r="KP294" s="26"/>
      <c r="KQ294" s="26"/>
      <c r="KR294" s="26"/>
      <c r="KS294" s="26"/>
      <c r="KT294" s="26"/>
      <c r="KU294" s="26"/>
      <c r="KV294" s="26"/>
      <c r="KW294" s="26"/>
      <c r="KX294" s="26"/>
      <c r="KY294" s="26"/>
      <c r="KZ294" s="26"/>
      <c r="LA294" s="26"/>
      <c r="LB294" s="26"/>
      <c r="LC294" s="26"/>
      <c r="LD294" s="26"/>
      <c r="LE294" s="26"/>
      <c r="LF294" s="26"/>
      <c r="LG294" s="26"/>
      <c r="LH294" s="26"/>
      <c r="LI294" s="26"/>
      <c r="LJ294" s="26"/>
      <c r="LK294" s="26"/>
      <c r="LL294" s="26"/>
      <c r="LM294" s="26"/>
      <c r="LN294" s="26"/>
      <c r="LO294" s="26"/>
      <c r="LP294" s="26"/>
      <c r="LQ294" s="26"/>
      <c r="LR294" s="26"/>
      <c r="LS294" s="26"/>
      <c r="LT294" s="26"/>
      <c r="LU294" s="26"/>
      <c r="LV294" s="26"/>
      <c r="LW294" s="26"/>
      <c r="LX294" s="26"/>
      <c r="LY294" s="26"/>
      <c r="LZ294" s="26"/>
      <c r="MA294" s="26"/>
      <c r="MB294" s="26"/>
      <c r="MC294" s="26"/>
      <c r="MD294" s="26"/>
    </row>
    <row r="295" spans="1:342" x14ac:dyDescent="0.25">
      <c r="A295" s="15"/>
      <c r="B295" s="19"/>
      <c r="C295" s="89"/>
      <c r="D295" s="90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  <c r="DA295" s="26"/>
      <c r="DB295" s="26"/>
      <c r="DC295" s="26"/>
      <c r="DD295" s="26"/>
      <c r="DE295" s="26"/>
      <c r="DF295" s="26"/>
      <c r="DG295" s="26"/>
      <c r="DH295" s="26"/>
      <c r="DI295" s="26"/>
      <c r="DJ295" s="26"/>
      <c r="DK295" s="26"/>
      <c r="DL295" s="26"/>
      <c r="DM295" s="26"/>
      <c r="DN295" s="26"/>
      <c r="DO295" s="26"/>
      <c r="DP295" s="26"/>
      <c r="DQ295" s="26"/>
      <c r="DR295" s="26"/>
      <c r="DS295" s="26"/>
      <c r="DT295" s="26"/>
      <c r="DU295" s="26"/>
      <c r="DV295" s="26"/>
      <c r="DW295" s="26"/>
      <c r="DX295" s="26"/>
      <c r="DY295" s="26"/>
      <c r="DZ295" s="26"/>
      <c r="EA295" s="26"/>
      <c r="EB295" s="26"/>
      <c r="EC295" s="26"/>
      <c r="ED295" s="26"/>
      <c r="EE295" s="26"/>
      <c r="EF295" s="26"/>
      <c r="EG295" s="26"/>
      <c r="EH295" s="26"/>
      <c r="EI295" s="26"/>
      <c r="EJ295" s="26"/>
      <c r="EK295" s="26"/>
      <c r="EL295" s="26"/>
      <c r="EM295" s="26"/>
      <c r="EN295" s="26"/>
      <c r="EO295" s="26"/>
      <c r="EP295" s="26"/>
      <c r="EQ295" s="26"/>
      <c r="ER295" s="26"/>
      <c r="ES295" s="26"/>
      <c r="ET295" s="26"/>
      <c r="EU295" s="26"/>
      <c r="EV295" s="26"/>
      <c r="EW295" s="26"/>
      <c r="EX295" s="26"/>
      <c r="EY295" s="26"/>
      <c r="EZ295" s="26"/>
      <c r="FA295" s="26"/>
      <c r="FB295" s="26"/>
      <c r="FC295" s="26"/>
      <c r="FD295" s="26"/>
      <c r="FE295" s="26"/>
      <c r="FF295" s="26"/>
      <c r="FG295" s="26"/>
      <c r="FH295" s="26"/>
      <c r="FI295" s="26"/>
      <c r="FJ295" s="26"/>
      <c r="FK295" s="26"/>
      <c r="FL295" s="26"/>
      <c r="FM295" s="26"/>
      <c r="FN295" s="26"/>
      <c r="FO295" s="26"/>
      <c r="FP295" s="26"/>
      <c r="FQ295" s="26"/>
      <c r="FR295" s="26"/>
      <c r="FS295" s="26"/>
      <c r="FT295" s="26"/>
      <c r="FU295" s="26"/>
      <c r="FV295" s="26"/>
      <c r="FW295" s="26"/>
      <c r="FX295" s="26"/>
      <c r="FY295" s="26"/>
      <c r="FZ295" s="26"/>
      <c r="GA295" s="26"/>
      <c r="GB295" s="26"/>
      <c r="GC295" s="26"/>
      <c r="GD295" s="26"/>
      <c r="GE295" s="26"/>
      <c r="GF295" s="26"/>
      <c r="GG295" s="26"/>
      <c r="GH295" s="26"/>
      <c r="GI295" s="26"/>
      <c r="GJ295" s="26"/>
      <c r="GK295" s="26"/>
      <c r="GL295" s="26"/>
      <c r="GM295" s="26"/>
      <c r="GN295" s="26"/>
      <c r="GO295" s="26"/>
      <c r="GP295" s="26"/>
      <c r="GQ295" s="26"/>
      <c r="GR295" s="26"/>
      <c r="GS295" s="26"/>
      <c r="GT295" s="26"/>
      <c r="GU295" s="26"/>
      <c r="GV295" s="26"/>
      <c r="GW295" s="26"/>
      <c r="GX295" s="26"/>
      <c r="GY295" s="26"/>
      <c r="GZ295" s="26"/>
      <c r="HA295" s="26"/>
      <c r="HB295" s="26"/>
      <c r="HC295" s="26"/>
      <c r="HD295" s="26"/>
      <c r="HE295" s="26"/>
      <c r="HF295" s="26"/>
      <c r="HG295" s="26"/>
      <c r="HH295" s="26"/>
      <c r="HI295" s="26"/>
      <c r="HJ295" s="26"/>
      <c r="HK295" s="26"/>
      <c r="HL295" s="26"/>
      <c r="HM295" s="26"/>
      <c r="HN295" s="26"/>
      <c r="HO295" s="26"/>
      <c r="HP295" s="26"/>
      <c r="HQ295" s="26"/>
      <c r="HR295" s="26"/>
      <c r="HS295" s="26"/>
      <c r="HT295" s="26"/>
      <c r="HU295" s="26"/>
      <c r="HV295" s="26"/>
      <c r="HW295" s="26"/>
      <c r="HX295" s="26"/>
      <c r="HY295" s="26"/>
      <c r="HZ295" s="26"/>
      <c r="IA295" s="26"/>
      <c r="IB295" s="26"/>
      <c r="IC295" s="26"/>
      <c r="ID295" s="26"/>
      <c r="IE295" s="26"/>
      <c r="IF295" s="26"/>
      <c r="IG295" s="26"/>
      <c r="IH295" s="26"/>
      <c r="II295" s="26"/>
      <c r="IJ295" s="26"/>
      <c r="IK295" s="26"/>
      <c r="IL295" s="26"/>
      <c r="IM295" s="26"/>
      <c r="IN295" s="26"/>
      <c r="IO295" s="26"/>
      <c r="IP295" s="26"/>
      <c r="IQ295" s="26"/>
      <c r="IR295" s="26"/>
      <c r="IS295" s="26"/>
      <c r="IT295" s="26"/>
      <c r="IU295" s="26"/>
      <c r="IV295" s="26"/>
      <c r="IW295" s="26"/>
      <c r="IX295" s="26"/>
      <c r="IY295" s="26"/>
      <c r="IZ295" s="26"/>
      <c r="JA295" s="26"/>
      <c r="JB295" s="26"/>
      <c r="JC295" s="26"/>
      <c r="JD295" s="26"/>
      <c r="JE295" s="26"/>
      <c r="JF295" s="26"/>
      <c r="JG295" s="26"/>
      <c r="JH295" s="26"/>
      <c r="JI295" s="26"/>
      <c r="JJ295" s="26"/>
      <c r="JK295" s="26"/>
      <c r="JL295" s="26"/>
      <c r="JM295" s="26"/>
      <c r="JN295" s="26"/>
      <c r="JO295" s="26"/>
      <c r="JP295" s="26"/>
      <c r="JQ295" s="26"/>
      <c r="JR295" s="26"/>
      <c r="JS295" s="26"/>
      <c r="JT295" s="26"/>
      <c r="JU295" s="26"/>
      <c r="JV295" s="26"/>
      <c r="JW295" s="26"/>
      <c r="JX295" s="26"/>
      <c r="JY295" s="26"/>
      <c r="JZ295" s="26"/>
      <c r="KA295" s="26"/>
      <c r="KB295" s="26"/>
      <c r="KC295" s="26"/>
      <c r="KD295" s="26"/>
      <c r="KE295" s="26"/>
      <c r="KF295" s="26"/>
      <c r="KG295" s="26"/>
      <c r="KH295" s="26"/>
      <c r="KI295" s="26"/>
      <c r="KJ295" s="26"/>
      <c r="KK295" s="26"/>
      <c r="KL295" s="26"/>
      <c r="KM295" s="26"/>
      <c r="KN295" s="26"/>
      <c r="KO295" s="26"/>
      <c r="KP295" s="26"/>
      <c r="KQ295" s="26"/>
      <c r="KR295" s="26"/>
      <c r="KS295" s="26"/>
      <c r="KT295" s="26"/>
      <c r="KU295" s="26"/>
      <c r="KV295" s="26"/>
      <c r="KW295" s="26"/>
      <c r="KX295" s="26"/>
      <c r="KY295" s="26"/>
      <c r="KZ295" s="26"/>
      <c r="LA295" s="26"/>
      <c r="LB295" s="26"/>
      <c r="LC295" s="26"/>
      <c r="LD295" s="26"/>
      <c r="LE295" s="26"/>
      <c r="LF295" s="26"/>
      <c r="LG295" s="26"/>
      <c r="LH295" s="26"/>
      <c r="LI295" s="26"/>
      <c r="LJ295" s="26"/>
      <c r="LK295" s="26"/>
      <c r="LL295" s="26"/>
      <c r="LM295" s="26"/>
      <c r="LN295" s="26"/>
      <c r="LO295" s="26"/>
      <c r="LP295" s="26"/>
      <c r="LQ295" s="26"/>
      <c r="LR295" s="26"/>
      <c r="LS295" s="26"/>
      <c r="LT295" s="26"/>
      <c r="LU295" s="26"/>
      <c r="LV295" s="26"/>
      <c r="LW295" s="26"/>
      <c r="LX295" s="26"/>
      <c r="LY295" s="26"/>
      <c r="LZ295" s="26"/>
      <c r="MA295" s="26"/>
      <c r="MB295" s="26"/>
      <c r="MC295" s="26"/>
      <c r="MD295" s="26"/>
    </row>
    <row r="296" spans="1:342" x14ac:dyDescent="0.25">
      <c r="A296" s="15"/>
      <c r="B296" s="19" t="s">
        <v>4</v>
      </c>
      <c r="C296" s="89"/>
      <c r="D296" s="90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  <c r="DA296" s="26"/>
      <c r="DB296" s="26"/>
      <c r="DC296" s="26"/>
      <c r="DD296" s="26"/>
      <c r="DE296" s="26"/>
      <c r="DF296" s="26"/>
      <c r="DG296" s="26"/>
      <c r="DH296" s="26"/>
      <c r="DI296" s="26"/>
      <c r="DJ296" s="26"/>
      <c r="DK296" s="26"/>
      <c r="DL296" s="26"/>
      <c r="DM296" s="26"/>
      <c r="DN296" s="26"/>
      <c r="DO296" s="26"/>
      <c r="DP296" s="26"/>
      <c r="DQ296" s="26"/>
      <c r="DR296" s="26"/>
      <c r="DS296" s="26"/>
      <c r="DT296" s="26"/>
      <c r="DU296" s="26"/>
      <c r="DV296" s="26"/>
      <c r="DW296" s="26"/>
      <c r="DX296" s="26"/>
      <c r="DY296" s="26"/>
      <c r="DZ296" s="26"/>
      <c r="EA296" s="26"/>
      <c r="EB296" s="26"/>
      <c r="EC296" s="26"/>
      <c r="ED296" s="26"/>
      <c r="EE296" s="26"/>
      <c r="EF296" s="26"/>
      <c r="EG296" s="26"/>
      <c r="EH296" s="26"/>
      <c r="EI296" s="26"/>
      <c r="EJ296" s="26"/>
      <c r="EK296" s="26"/>
      <c r="EL296" s="26"/>
      <c r="EM296" s="26"/>
      <c r="EN296" s="26"/>
      <c r="EO296" s="26"/>
      <c r="EP296" s="26"/>
      <c r="EQ296" s="26"/>
      <c r="ER296" s="26"/>
      <c r="ES296" s="26"/>
      <c r="ET296" s="26"/>
      <c r="EU296" s="26"/>
      <c r="EV296" s="26"/>
      <c r="EW296" s="26"/>
      <c r="EX296" s="26"/>
      <c r="EY296" s="26"/>
      <c r="EZ296" s="26"/>
      <c r="FA296" s="26"/>
      <c r="FB296" s="26"/>
      <c r="FC296" s="26"/>
      <c r="FD296" s="26"/>
      <c r="FE296" s="26"/>
      <c r="FF296" s="26"/>
      <c r="FG296" s="26"/>
      <c r="FH296" s="26"/>
      <c r="FI296" s="26"/>
      <c r="FJ296" s="26"/>
      <c r="FK296" s="26"/>
      <c r="FL296" s="26"/>
      <c r="FM296" s="26"/>
      <c r="FN296" s="26"/>
      <c r="FO296" s="26"/>
      <c r="FP296" s="26"/>
      <c r="FQ296" s="26"/>
      <c r="FR296" s="26"/>
      <c r="FS296" s="26"/>
      <c r="FT296" s="26"/>
      <c r="FU296" s="26"/>
      <c r="FV296" s="26"/>
      <c r="FW296" s="26"/>
      <c r="FX296" s="26"/>
      <c r="FY296" s="26"/>
      <c r="FZ296" s="26"/>
      <c r="GA296" s="26"/>
      <c r="GB296" s="26"/>
      <c r="GC296" s="26"/>
      <c r="GD296" s="26"/>
      <c r="GE296" s="26"/>
      <c r="GF296" s="26"/>
      <c r="GG296" s="26"/>
      <c r="GH296" s="26"/>
      <c r="GI296" s="26"/>
      <c r="GJ296" s="26"/>
      <c r="GK296" s="26"/>
      <c r="GL296" s="26"/>
      <c r="GM296" s="26"/>
      <c r="GN296" s="26"/>
      <c r="GO296" s="26"/>
      <c r="GP296" s="26"/>
      <c r="GQ296" s="26"/>
      <c r="GR296" s="26"/>
      <c r="GS296" s="26"/>
      <c r="GT296" s="26"/>
      <c r="GU296" s="26"/>
      <c r="GV296" s="26"/>
      <c r="GW296" s="26"/>
      <c r="GX296" s="26"/>
      <c r="GY296" s="26"/>
      <c r="GZ296" s="26"/>
      <c r="HA296" s="26"/>
      <c r="HB296" s="26"/>
      <c r="HC296" s="26"/>
      <c r="HD296" s="26"/>
      <c r="HE296" s="26"/>
      <c r="HF296" s="26"/>
      <c r="HG296" s="26"/>
      <c r="HH296" s="26"/>
      <c r="HI296" s="26"/>
      <c r="HJ296" s="26"/>
      <c r="HK296" s="26"/>
      <c r="HL296" s="26"/>
      <c r="HM296" s="26"/>
      <c r="HN296" s="26"/>
      <c r="HO296" s="26"/>
      <c r="HP296" s="26"/>
      <c r="HQ296" s="26"/>
      <c r="HR296" s="26"/>
      <c r="HS296" s="26"/>
      <c r="HT296" s="26"/>
      <c r="HU296" s="26"/>
      <c r="HV296" s="26"/>
      <c r="HW296" s="26"/>
      <c r="HX296" s="26"/>
      <c r="HY296" s="26"/>
      <c r="HZ296" s="26"/>
      <c r="IA296" s="26"/>
      <c r="IB296" s="26"/>
      <c r="IC296" s="26"/>
      <c r="ID296" s="26"/>
      <c r="IE296" s="26"/>
      <c r="IF296" s="26"/>
      <c r="IG296" s="26"/>
      <c r="IH296" s="26"/>
      <c r="II296" s="26"/>
      <c r="IJ296" s="26"/>
      <c r="IK296" s="26"/>
      <c r="IL296" s="26"/>
      <c r="IM296" s="26"/>
      <c r="IN296" s="26"/>
      <c r="IO296" s="26"/>
      <c r="IP296" s="26"/>
      <c r="IQ296" s="26"/>
      <c r="IR296" s="26"/>
      <c r="IS296" s="26"/>
      <c r="IT296" s="26"/>
      <c r="IU296" s="26"/>
      <c r="IV296" s="26"/>
      <c r="IW296" s="26"/>
      <c r="IX296" s="26"/>
      <c r="IY296" s="26"/>
      <c r="IZ296" s="26"/>
      <c r="JA296" s="26"/>
      <c r="JB296" s="26"/>
      <c r="JC296" s="26"/>
      <c r="JD296" s="26"/>
      <c r="JE296" s="26"/>
      <c r="JF296" s="26"/>
      <c r="JG296" s="26"/>
      <c r="JH296" s="26"/>
      <c r="JI296" s="26"/>
      <c r="JJ296" s="26"/>
      <c r="JK296" s="26"/>
      <c r="JL296" s="26"/>
      <c r="JM296" s="26"/>
      <c r="JN296" s="26"/>
      <c r="JO296" s="26"/>
      <c r="JP296" s="26"/>
      <c r="JQ296" s="26"/>
      <c r="JR296" s="26"/>
      <c r="JS296" s="26"/>
      <c r="JT296" s="26"/>
      <c r="JU296" s="26"/>
      <c r="JV296" s="26"/>
      <c r="JW296" s="26"/>
      <c r="JX296" s="26"/>
      <c r="JY296" s="26"/>
      <c r="JZ296" s="26"/>
      <c r="KA296" s="26"/>
      <c r="KB296" s="26"/>
      <c r="KC296" s="26"/>
      <c r="KD296" s="26"/>
      <c r="KE296" s="26"/>
      <c r="KF296" s="26"/>
      <c r="KG296" s="26"/>
      <c r="KH296" s="26"/>
      <c r="KI296" s="26"/>
      <c r="KJ296" s="26"/>
      <c r="KK296" s="26"/>
      <c r="KL296" s="26"/>
      <c r="KM296" s="26"/>
      <c r="KN296" s="26"/>
      <c r="KO296" s="26"/>
      <c r="KP296" s="26"/>
      <c r="KQ296" s="26"/>
      <c r="KR296" s="26"/>
      <c r="KS296" s="26"/>
      <c r="KT296" s="26"/>
      <c r="KU296" s="26"/>
      <c r="KV296" s="26"/>
      <c r="KW296" s="26"/>
      <c r="KX296" s="26"/>
      <c r="KY296" s="26"/>
      <c r="KZ296" s="26"/>
      <c r="LA296" s="26"/>
      <c r="LB296" s="26"/>
      <c r="LC296" s="26"/>
      <c r="LD296" s="26"/>
      <c r="LE296" s="26"/>
      <c r="LF296" s="26"/>
      <c r="LG296" s="26"/>
      <c r="LH296" s="26"/>
      <c r="LI296" s="26"/>
      <c r="LJ296" s="26"/>
      <c r="LK296" s="26"/>
      <c r="LL296" s="26"/>
      <c r="LM296" s="26"/>
      <c r="LN296" s="26"/>
      <c r="LO296" s="26"/>
      <c r="LP296" s="26"/>
      <c r="LQ296" s="26"/>
      <c r="LR296" s="26"/>
      <c r="LS296" s="26"/>
      <c r="LT296" s="26"/>
      <c r="LU296" s="26"/>
      <c r="LV296" s="26"/>
      <c r="LW296" s="26"/>
      <c r="LX296" s="26"/>
      <c r="LY296" s="26"/>
      <c r="LZ296" s="26"/>
      <c r="MA296" s="26"/>
      <c r="MB296" s="26"/>
      <c r="MC296" s="26"/>
      <c r="MD296" s="26"/>
    </row>
    <row r="297" spans="1:342" x14ac:dyDescent="0.25">
      <c r="A297" s="15"/>
      <c r="B297" s="19"/>
      <c r="C297" s="89"/>
      <c r="D297" s="90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  <c r="DA297" s="26"/>
      <c r="DB297" s="26"/>
      <c r="DC297" s="26"/>
      <c r="DD297" s="26"/>
      <c r="DE297" s="26"/>
      <c r="DF297" s="26"/>
      <c r="DG297" s="26"/>
      <c r="DH297" s="26"/>
      <c r="DI297" s="26"/>
      <c r="DJ297" s="26"/>
      <c r="DK297" s="26"/>
      <c r="DL297" s="26"/>
      <c r="DM297" s="26"/>
      <c r="DN297" s="26"/>
      <c r="DO297" s="26"/>
      <c r="DP297" s="26"/>
      <c r="DQ297" s="26"/>
      <c r="DR297" s="26"/>
      <c r="DS297" s="26"/>
      <c r="DT297" s="26"/>
      <c r="DU297" s="26"/>
      <c r="DV297" s="26"/>
      <c r="DW297" s="26"/>
      <c r="DX297" s="26"/>
      <c r="DY297" s="26"/>
      <c r="DZ297" s="26"/>
      <c r="EA297" s="26"/>
      <c r="EB297" s="26"/>
      <c r="EC297" s="26"/>
      <c r="ED297" s="26"/>
      <c r="EE297" s="26"/>
      <c r="EF297" s="26"/>
      <c r="EG297" s="26"/>
      <c r="EH297" s="26"/>
      <c r="EI297" s="26"/>
      <c r="EJ297" s="26"/>
      <c r="EK297" s="26"/>
      <c r="EL297" s="26"/>
      <c r="EM297" s="26"/>
      <c r="EN297" s="26"/>
      <c r="EO297" s="26"/>
      <c r="EP297" s="26"/>
      <c r="EQ297" s="26"/>
      <c r="ER297" s="26"/>
      <c r="ES297" s="26"/>
      <c r="ET297" s="26"/>
      <c r="EU297" s="26"/>
      <c r="EV297" s="26"/>
      <c r="EW297" s="26"/>
      <c r="EX297" s="26"/>
      <c r="EY297" s="26"/>
      <c r="EZ297" s="26"/>
      <c r="FA297" s="26"/>
      <c r="FB297" s="26"/>
      <c r="FC297" s="26"/>
      <c r="FD297" s="26"/>
      <c r="FE297" s="26"/>
      <c r="FF297" s="26"/>
      <c r="FG297" s="26"/>
      <c r="FH297" s="26"/>
      <c r="FI297" s="26"/>
      <c r="FJ297" s="26"/>
      <c r="FK297" s="26"/>
      <c r="FL297" s="26"/>
      <c r="FM297" s="26"/>
      <c r="FN297" s="26"/>
      <c r="FO297" s="26"/>
      <c r="FP297" s="26"/>
      <c r="FQ297" s="26"/>
      <c r="FR297" s="26"/>
      <c r="FS297" s="26"/>
      <c r="FT297" s="26"/>
      <c r="FU297" s="26"/>
      <c r="FV297" s="26"/>
      <c r="FW297" s="26"/>
      <c r="FX297" s="26"/>
      <c r="FY297" s="26"/>
      <c r="FZ297" s="26"/>
      <c r="GA297" s="26"/>
      <c r="GB297" s="26"/>
      <c r="GC297" s="26"/>
      <c r="GD297" s="26"/>
      <c r="GE297" s="26"/>
      <c r="GF297" s="26"/>
      <c r="GG297" s="26"/>
      <c r="GH297" s="26"/>
      <c r="GI297" s="26"/>
      <c r="GJ297" s="26"/>
      <c r="GK297" s="26"/>
      <c r="GL297" s="26"/>
      <c r="GM297" s="26"/>
      <c r="GN297" s="26"/>
      <c r="GO297" s="26"/>
      <c r="GP297" s="26"/>
      <c r="GQ297" s="26"/>
      <c r="GR297" s="26"/>
      <c r="GS297" s="26"/>
      <c r="GT297" s="26"/>
      <c r="GU297" s="26"/>
      <c r="GV297" s="26"/>
      <c r="GW297" s="26"/>
      <c r="GX297" s="26"/>
      <c r="GY297" s="26"/>
      <c r="GZ297" s="26"/>
      <c r="HA297" s="26"/>
      <c r="HB297" s="26"/>
      <c r="HC297" s="26"/>
      <c r="HD297" s="26"/>
      <c r="HE297" s="26"/>
      <c r="HF297" s="26"/>
      <c r="HG297" s="26"/>
      <c r="HH297" s="26"/>
      <c r="HI297" s="26"/>
      <c r="HJ297" s="26"/>
      <c r="HK297" s="26"/>
      <c r="HL297" s="26"/>
      <c r="HM297" s="26"/>
      <c r="HN297" s="26"/>
      <c r="HO297" s="26"/>
      <c r="HP297" s="26"/>
      <c r="HQ297" s="26"/>
      <c r="HR297" s="26"/>
      <c r="HS297" s="26"/>
      <c r="HT297" s="26"/>
      <c r="HU297" s="26"/>
      <c r="HV297" s="26"/>
      <c r="HW297" s="26"/>
      <c r="HX297" s="26"/>
      <c r="HY297" s="26"/>
      <c r="HZ297" s="26"/>
      <c r="IA297" s="26"/>
      <c r="IB297" s="26"/>
      <c r="IC297" s="26"/>
      <c r="ID297" s="26"/>
      <c r="IE297" s="26"/>
      <c r="IF297" s="26"/>
      <c r="IG297" s="26"/>
      <c r="IH297" s="26"/>
      <c r="II297" s="26"/>
      <c r="IJ297" s="26"/>
      <c r="IK297" s="26"/>
      <c r="IL297" s="26"/>
      <c r="IM297" s="26"/>
      <c r="IN297" s="26"/>
      <c r="IO297" s="26"/>
      <c r="IP297" s="26"/>
      <c r="IQ297" s="26"/>
      <c r="IR297" s="26"/>
      <c r="IS297" s="26"/>
      <c r="IT297" s="26"/>
      <c r="IU297" s="26"/>
      <c r="IV297" s="26"/>
      <c r="IW297" s="26"/>
      <c r="IX297" s="26"/>
      <c r="IY297" s="26"/>
      <c r="IZ297" s="26"/>
      <c r="JA297" s="26"/>
      <c r="JB297" s="26"/>
      <c r="JC297" s="26"/>
      <c r="JD297" s="26"/>
      <c r="JE297" s="26"/>
      <c r="JF297" s="26"/>
      <c r="JG297" s="26"/>
      <c r="JH297" s="26"/>
      <c r="JI297" s="26"/>
      <c r="JJ297" s="26"/>
      <c r="JK297" s="26"/>
      <c r="JL297" s="26"/>
      <c r="JM297" s="26"/>
      <c r="JN297" s="26"/>
      <c r="JO297" s="26"/>
      <c r="JP297" s="26"/>
      <c r="JQ297" s="26"/>
      <c r="JR297" s="26"/>
      <c r="JS297" s="26"/>
      <c r="JT297" s="26"/>
      <c r="JU297" s="26"/>
      <c r="JV297" s="26"/>
      <c r="JW297" s="26"/>
      <c r="JX297" s="26"/>
      <c r="JY297" s="26"/>
      <c r="JZ297" s="26"/>
      <c r="KA297" s="26"/>
      <c r="KB297" s="26"/>
      <c r="KC297" s="26"/>
      <c r="KD297" s="26"/>
      <c r="KE297" s="26"/>
      <c r="KF297" s="26"/>
      <c r="KG297" s="26"/>
      <c r="KH297" s="26"/>
      <c r="KI297" s="26"/>
      <c r="KJ297" s="26"/>
      <c r="KK297" s="26"/>
      <c r="KL297" s="26"/>
      <c r="KM297" s="26"/>
      <c r="KN297" s="26"/>
      <c r="KO297" s="26"/>
      <c r="KP297" s="26"/>
      <c r="KQ297" s="26"/>
      <c r="KR297" s="26"/>
      <c r="KS297" s="26"/>
      <c r="KT297" s="26"/>
      <c r="KU297" s="26"/>
      <c r="KV297" s="26"/>
      <c r="KW297" s="26"/>
      <c r="KX297" s="26"/>
      <c r="KY297" s="26"/>
      <c r="KZ297" s="26"/>
      <c r="LA297" s="26"/>
      <c r="LB297" s="26"/>
      <c r="LC297" s="26"/>
      <c r="LD297" s="26"/>
      <c r="LE297" s="26"/>
      <c r="LF297" s="26"/>
      <c r="LG297" s="26"/>
      <c r="LH297" s="26"/>
      <c r="LI297" s="26"/>
      <c r="LJ297" s="26"/>
      <c r="LK297" s="26"/>
      <c r="LL297" s="26"/>
      <c r="LM297" s="26"/>
      <c r="LN297" s="26"/>
      <c r="LO297" s="26"/>
      <c r="LP297" s="26"/>
      <c r="LQ297" s="26"/>
      <c r="LR297" s="26"/>
      <c r="LS297" s="26"/>
      <c r="LT297" s="26"/>
      <c r="LU297" s="26"/>
      <c r="LV297" s="26"/>
      <c r="LW297" s="26"/>
      <c r="LX297" s="26"/>
      <c r="LY297" s="26"/>
      <c r="LZ297" s="26"/>
      <c r="MA297" s="26"/>
      <c r="MB297" s="26"/>
      <c r="MC297" s="26"/>
      <c r="MD297" s="26"/>
    </row>
    <row r="298" spans="1:342" x14ac:dyDescent="0.25">
      <c r="A298" s="15"/>
      <c r="B298" s="19" t="s">
        <v>5</v>
      </c>
      <c r="C298" s="89"/>
      <c r="D298" s="90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  <c r="DA298" s="26"/>
      <c r="DB298" s="26"/>
      <c r="DC298" s="26"/>
      <c r="DD298" s="26"/>
      <c r="DE298" s="26"/>
      <c r="DF298" s="26"/>
      <c r="DG298" s="26"/>
      <c r="DH298" s="26"/>
      <c r="DI298" s="26"/>
      <c r="DJ298" s="26"/>
      <c r="DK298" s="26"/>
      <c r="DL298" s="26"/>
      <c r="DM298" s="26"/>
      <c r="DN298" s="26"/>
      <c r="DO298" s="26"/>
      <c r="DP298" s="26"/>
      <c r="DQ298" s="26"/>
      <c r="DR298" s="26"/>
      <c r="DS298" s="26"/>
      <c r="DT298" s="26"/>
      <c r="DU298" s="26"/>
      <c r="DV298" s="26"/>
      <c r="DW298" s="26"/>
      <c r="DX298" s="26"/>
      <c r="DY298" s="26"/>
      <c r="DZ298" s="26"/>
      <c r="EA298" s="26"/>
      <c r="EB298" s="26"/>
      <c r="EC298" s="26"/>
      <c r="ED298" s="26"/>
      <c r="EE298" s="26"/>
      <c r="EF298" s="26"/>
      <c r="EG298" s="26"/>
      <c r="EH298" s="26"/>
      <c r="EI298" s="26"/>
      <c r="EJ298" s="26"/>
      <c r="EK298" s="26"/>
      <c r="EL298" s="26"/>
      <c r="EM298" s="26"/>
      <c r="EN298" s="26"/>
      <c r="EO298" s="26"/>
      <c r="EP298" s="26"/>
      <c r="EQ298" s="26"/>
      <c r="ER298" s="26"/>
      <c r="ES298" s="26"/>
      <c r="ET298" s="26"/>
      <c r="EU298" s="26"/>
      <c r="EV298" s="26"/>
      <c r="EW298" s="26"/>
      <c r="EX298" s="26"/>
      <c r="EY298" s="26"/>
      <c r="EZ298" s="26"/>
      <c r="FA298" s="26"/>
      <c r="FB298" s="26"/>
      <c r="FC298" s="26"/>
      <c r="FD298" s="26"/>
      <c r="FE298" s="26"/>
      <c r="FF298" s="26"/>
      <c r="FG298" s="26"/>
      <c r="FH298" s="26"/>
      <c r="FI298" s="26"/>
      <c r="FJ298" s="26"/>
      <c r="FK298" s="26"/>
      <c r="FL298" s="26"/>
      <c r="FM298" s="26"/>
      <c r="FN298" s="26"/>
      <c r="FO298" s="26"/>
      <c r="FP298" s="26"/>
      <c r="FQ298" s="26"/>
      <c r="FR298" s="26"/>
      <c r="FS298" s="26"/>
      <c r="FT298" s="26"/>
      <c r="FU298" s="26"/>
      <c r="FV298" s="26"/>
      <c r="FW298" s="26"/>
      <c r="FX298" s="26"/>
      <c r="FY298" s="26"/>
      <c r="FZ298" s="26"/>
      <c r="GA298" s="26"/>
      <c r="GB298" s="26"/>
      <c r="GC298" s="26"/>
      <c r="GD298" s="26"/>
      <c r="GE298" s="26"/>
      <c r="GF298" s="26"/>
      <c r="GG298" s="26"/>
      <c r="GH298" s="26"/>
      <c r="GI298" s="26"/>
      <c r="GJ298" s="26"/>
      <c r="GK298" s="26"/>
      <c r="GL298" s="26"/>
      <c r="GM298" s="26"/>
      <c r="GN298" s="26"/>
      <c r="GO298" s="26"/>
      <c r="GP298" s="26"/>
      <c r="GQ298" s="26"/>
      <c r="GR298" s="26"/>
      <c r="GS298" s="26"/>
      <c r="GT298" s="26"/>
      <c r="GU298" s="26"/>
      <c r="GV298" s="26"/>
      <c r="GW298" s="26"/>
      <c r="GX298" s="26"/>
      <c r="GY298" s="26"/>
      <c r="GZ298" s="26"/>
      <c r="HA298" s="26"/>
      <c r="HB298" s="26"/>
      <c r="HC298" s="26"/>
      <c r="HD298" s="26"/>
      <c r="HE298" s="26"/>
      <c r="HF298" s="26"/>
      <c r="HG298" s="26"/>
      <c r="HH298" s="26"/>
      <c r="HI298" s="26"/>
      <c r="HJ298" s="26"/>
      <c r="HK298" s="26"/>
      <c r="HL298" s="26"/>
      <c r="HM298" s="26"/>
      <c r="HN298" s="26"/>
      <c r="HO298" s="26"/>
      <c r="HP298" s="26"/>
      <c r="HQ298" s="26"/>
      <c r="HR298" s="26"/>
      <c r="HS298" s="26"/>
      <c r="HT298" s="26"/>
      <c r="HU298" s="26"/>
      <c r="HV298" s="26"/>
      <c r="HW298" s="26"/>
      <c r="HX298" s="26"/>
      <c r="HY298" s="26"/>
      <c r="HZ298" s="26"/>
      <c r="IA298" s="26"/>
      <c r="IB298" s="26"/>
      <c r="IC298" s="26"/>
      <c r="ID298" s="26"/>
      <c r="IE298" s="26"/>
      <c r="IF298" s="26"/>
      <c r="IG298" s="26"/>
      <c r="IH298" s="26"/>
      <c r="II298" s="26"/>
      <c r="IJ298" s="26"/>
      <c r="IK298" s="26"/>
      <c r="IL298" s="26"/>
      <c r="IM298" s="26"/>
      <c r="IN298" s="26"/>
      <c r="IO298" s="26"/>
      <c r="IP298" s="26"/>
      <c r="IQ298" s="26"/>
      <c r="IR298" s="26"/>
      <c r="IS298" s="26"/>
      <c r="IT298" s="26"/>
      <c r="IU298" s="26"/>
      <c r="IV298" s="26"/>
      <c r="IW298" s="26"/>
      <c r="IX298" s="26"/>
      <c r="IY298" s="26"/>
      <c r="IZ298" s="26"/>
      <c r="JA298" s="26"/>
      <c r="JB298" s="26"/>
      <c r="JC298" s="26"/>
      <c r="JD298" s="26"/>
      <c r="JE298" s="26"/>
      <c r="JF298" s="26"/>
      <c r="JG298" s="26"/>
      <c r="JH298" s="26"/>
      <c r="JI298" s="26"/>
      <c r="JJ298" s="26"/>
      <c r="JK298" s="26"/>
      <c r="JL298" s="26"/>
      <c r="JM298" s="26"/>
      <c r="JN298" s="26"/>
      <c r="JO298" s="26"/>
      <c r="JP298" s="26"/>
      <c r="JQ298" s="26"/>
      <c r="JR298" s="26"/>
      <c r="JS298" s="26"/>
      <c r="JT298" s="26"/>
      <c r="JU298" s="26"/>
      <c r="JV298" s="26"/>
      <c r="JW298" s="26"/>
      <c r="JX298" s="26"/>
      <c r="JY298" s="26"/>
      <c r="JZ298" s="26"/>
      <c r="KA298" s="26"/>
      <c r="KB298" s="26"/>
      <c r="KC298" s="26"/>
      <c r="KD298" s="26"/>
      <c r="KE298" s="26"/>
      <c r="KF298" s="26"/>
      <c r="KG298" s="26"/>
      <c r="KH298" s="26"/>
      <c r="KI298" s="26"/>
      <c r="KJ298" s="26"/>
      <c r="KK298" s="26"/>
      <c r="KL298" s="26"/>
      <c r="KM298" s="26"/>
      <c r="KN298" s="26"/>
      <c r="KO298" s="26"/>
      <c r="KP298" s="26"/>
      <c r="KQ298" s="26"/>
      <c r="KR298" s="26"/>
      <c r="KS298" s="26"/>
      <c r="KT298" s="26"/>
      <c r="KU298" s="26"/>
      <c r="KV298" s="26"/>
      <c r="KW298" s="26"/>
      <c r="KX298" s="26"/>
      <c r="KY298" s="26"/>
      <c r="KZ298" s="26"/>
      <c r="LA298" s="26"/>
      <c r="LB298" s="26"/>
      <c r="LC298" s="26"/>
      <c r="LD298" s="26"/>
      <c r="LE298" s="26"/>
      <c r="LF298" s="26"/>
      <c r="LG298" s="26"/>
      <c r="LH298" s="26"/>
      <c r="LI298" s="26"/>
      <c r="LJ298" s="26"/>
      <c r="LK298" s="26"/>
      <c r="LL298" s="26"/>
      <c r="LM298" s="26"/>
      <c r="LN298" s="26"/>
      <c r="LO298" s="26"/>
      <c r="LP298" s="26"/>
      <c r="LQ298" s="26"/>
      <c r="LR298" s="26"/>
      <c r="LS298" s="26"/>
      <c r="LT298" s="26"/>
      <c r="LU298" s="26"/>
      <c r="LV298" s="26"/>
      <c r="LW298" s="26"/>
      <c r="LX298" s="26"/>
      <c r="LY298" s="26"/>
      <c r="LZ298" s="26"/>
      <c r="MA298" s="26"/>
      <c r="MB298" s="26"/>
      <c r="MC298" s="26"/>
      <c r="MD298" s="26"/>
    </row>
    <row r="299" spans="1:342" x14ac:dyDescent="0.25">
      <c r="A299" s="15"/>
      <c r="B299" s="19"/>
      <c r="C299" s="89"/>
      <c r="D299" s="90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  <c r="DA299" s="26"/>
      <c r="DB299" s="26"/>
      <c r="DC299" s="26"/>
      <c r="DD299" s="26"/>
      <c r="DE299" s="26"/>
      <c r="DF299" s="26"/>
      <c r="DG299" s="26"/>
      <c r="DH299" s="26"/>
      <c r="DI299" s="26"/>
      <c r="DJ299" s="26"/>
      <c r="DK299" s="26"/>
      <c r="DL299" s="26"/>
      <c r="DM299" s="26"/>
      <c r="DN299" s="26"/>
      <c r="DO299" s="26"/>
      <c r="DP299" s="26"/>
      <c r="DQ299" s="26"/>
      <c r="DR299" s="26"/>
      <c r="DS299" s="26"/>
      <c r="DT299" s="26"/>
      <c r="DU299" s="26"/>
      <c r="DV299" s="26"/>
      <c r="DW299" s="26"/>
      <c r="DX299" s="26"/>
      <c r="DY299" s="26"/>
      <c r="DZ299" s="26"/>
      <c r="EA299" s="26"/>
      <c r="EB299" s="26"/>
      <c r="EC299" s="26"/>
      <c r="ED299" s="26"/>
      <c r="EE299" s="26"/>
      <c r="EF299" s="26"/>
      <c r="EG299" s="26"/>
      <c r="EH299" s="26"/>
      <c r="EI299" s="26"/>
      <c r="EJ299" s="26"/>
      <c r="EK299" s="26"/>
      <c r="EL299" s="26"/>
      <c r="EM299" s="26"/>
      <c r="EN299" s="26"/>
      <c r="EO299" s="26"/>
      <c r="EP299" s="26"/>
      <c r="EQ299" s="26"/>
      <c r="ER299" s="26"/>
      <c r="ES299" s="26"/>
      <c r="ET299" s="26"/>
      <c r="EU299" s="26"/>
      <c r="EV299" s="26"/>
      <c r="EW299" s="26"/>
      <c r="EX299" s="26"/>
      <c r="EY299" s="26"/>
      <c r="EZ299" s="26"/>
      <c r="FA299" s="26"/>
      <c r="FB299" s="26"/>
      <c r="FC299" s="26"/>
      <c r="FD299" s="26"/>
      <c r="FE299" s="26"/>
      <c r="FF299" s="26"/>
      <c r="FG299" s="26"/>
      <c r="FH299" s="26"/>
      <c r="FI299" s="26"/>
      <c r="FJ299" s="26"/>
      <c r="FK299" s="26"/>
      <c r="FL299" s="26"/>
      <c r="FM299" s="26"/>
      <c r="FN299" s="26"/>
      <c r="FO299" s="26"/>
      <c r="FP299" s="26"/>
      <c r="FQ299" s="26"/>
      <c r="FR299" s="26"/>
      <c r="FS299" s="26"/>
      <c r="FT299" s="26"/>
      <c r="FU299" s="26"/>
      <c r="FV299" s="26"/>
      <c r="FW299" s="26"/>
      <c r="FX299" s="26"/>
      <c r="FY299" s="26"/>
      <c r="FZ299" s="26"/>
      <c r="GA299" s="26"/>
      <c r="GB299" s="26"/>
      <c r="GC299" s="26"/>
      <c r="GD299" s="26"/>
      <c r="GE299" s="26"/>
      <c r="GF299" s="26"/>
      <c r="GG299" s="26"/>
      <c r="GH299" s="26"/>
      <c r="GI299" s="26"/>
      <c r="GJ299" s="26"/>
      <c r="GK299" s="26"/>
      <c r="GL299" s="26"/>
      <c r="GM299" s="26"/>
      <c r="GN299" s="26"/>
      <c r="GO299" s="26"/>
      <c r="GP299" s="26"/>
      <c r="GQ299" s="26"/>
      <c r="GR299" s="26"/>
      <c r="GS299" s="26"/>
      <c r="GT299" s="26"/>
      <c r="GU299" s="26"/>
      <c r="GV299" s="26"/>
      <c r="GW299" s="26"/>
      <c r="GX299" s="26"/>
      <c r="GY299" s="26"/>
      <c r="GZ299" s="26"/>
      <c r="HA299" s="26"/>
      <c r="HB299" s="26"/>
      <c r="HC299" s="26"/>
      <c r="HD299" s="26"/>
      <c r="HE299" s="26"/>
      <c r="HF299" s="26"/>
      <c r="HG299" s="26"/>
      <c r="HH299" s="26"/>
      <c r="HI299" s="26"/>
      <c r="HJ299" s="26"/>
      <c r="HK299" s="26"/>
      <c r="HL299" s="26"/>
      <c r="HM299" s="26"/>
      <c r="HN299" s="26"/>
      <c r="HO299" s="26"/>
      <c r="HP299" s="26"/>
      <c r="HQ299" s="26"/>
      <c r="HR299" s="26"/>
      <c r="HS299" s="26"/>
      <c r="HT299" s="26"/>
      <c r="HU299" s="26"/>
      <c r="HV299" s="26"/>
      <c r="HW299" s="26"/>
      <c r="HX299" s="26"/>
      <c r="HY299" s="26"/>
      <c r="HZ299" s="26"/>
      <c r="IA299" s="26"/>
      <c r="IB299" s="26"/>
      <c r="IC299" s="26"/>
      <c r="ID299" s="26"/>
      <c r="IE299" s="26"/>
      <c r="IF299" s="26"/>
      <c r="IG299" s="26"/>
      <c r="IH299" s="26"/>
      <c r="II299" s="26"/>
      <c r="IJ299" s="26"/>
      <c r="IK299" s="26"/>
      <c r="IL299" s="26"/>
      <c r="IM299" s="26"/>
      <c r="IN299" s="26"/>
      <c r="IO299" s="26"/>
      <c r="IP299" s="26"/>
      <c r="IQ299" s="26"/>
      <c r="IR299" s="26"/>
      <c r="IS299" s="26"/>
      <c r="IT299" s="26"/>
      <c r="IU299" s="26"/>
      <c r="IV299" s="26"/>
      <c r="IW299" s="26"/>
      <c r="IX299" s="26"/>
      <c r="IY299" s="26"/>
      <c r="IZ299" s="26"/>
      <c r="JA299" s="26"/>
      <c r="JB299" s="26"/>
      <c r="JC299" s="26"/>
      <c r="JD299" s="26"/>
      <c r="JE299" s="26"/>
      <c r="JF299" s="26"/>
      <c r="JG299" s="26"/>
      <c r="JH299" s="26"/>
      <c r="JI299" s="26"/>
      <c r="JJ299" s="26"/>
      <c r="JK299" s="26"/>
      <c r="JL299" s="26"/>
      <c r="JM299" s="26"/>
      <c r="JN299" s="26"/>
      <c r="JO299" s="26"/>
      <c r="JP299" s="26"/>
      <c r="JQ299" s="26"/>
      <c r="JR299" s="26"/>
      <c r="JS299" s="26"/>
      <c r="JT299" s="26"/>
      <c r="JU299" s="26"/>
      <c r="JV299" s="26"/>
      <c r="JW299" s="26"/>
      <c r="JX299" s="26"/>
      <c r="JY299" s="26"/>
      <c r="JZ299" s="26"/>
      <c r="KA299" s="26"/>
      <c r="KB299" s="26"/>
      <c r="KC299" s="26"/>
      <c r="KD299" s="26"/>
      <c r="KE299" s="26"/>
      <c r="KF299" s="26"/>
      <c r="KG299" s="26"/>
      <c r="KH299" s="26"/>
      <c r="KI299" s="26"/>
      <c r="KJ299" s="26"/>
      <c r="KK299" s="26"/>
      <c r="KL299" s="26"/>
      <c r="KM299" s="26"/>
      <c r="KN299" s="26"/>
      <c r="KO299" s="26"/>
      <c r="KP299" s="26"/>
      <c r="KQ299" s="26"/>
      <c r="KR299" s="26"/>
      <c r="KS299" s="26"/>
      <c r="KT299" s="26"/>
      <c r="KU299" s="26"/>
      <c r="KV299" s="26"/>
      <c r="KW299" s="26"/>
      <c r="KX299" s="26"/>
      <c r="KY299" s="26"/>
      <c r="KZ299" s="26"/>
      <c r="LA299" s="26"/>
      <c r="LB299" s="26"/>
      <c r="LC299" s="26"/>
      <c r="LD299" s="26"/>
      <c r="LE299" s="26"/>
      <c r="LF299" s="26"/>
      <c r="LG299" s="26"/>
      <c r="LH299" s="26"/>
      <c r="LI299" s="26"/>
      <c r="LJ299" s="26"/>
      <c r="LK299" s="26"/>
      <c r="LL299" s="26"/>
      <c r="LM299" s="26"/>
      <c r="LN299" s="26"/>
      <c r="LO299" s="26"/>
      <c r="LP299" s="26"/>
      <c r="LQ299" s="26"/>
      <c r="LR299" s="26"/>
      <c r="LS299" s="26"/>
      <c r="LT299" s="26"/>
      <c r="LU299" s="26"/>
      <c r="LV299" s="26"/>
      <c r="LW299" s="26"/>
      <c r="LX299" s="26"/>
      <c r="LY299" s="26"/>
      <c r="LZ299" s="26"/>
      <c r="MA299" s="26"/>
      <c r="MB299" s="26"/>
      <c r="MC299" s="26"/>
      <c r="MD299" s="26"/>
    </row>
    <row r="300" spans="1:342" x14ac:dyDescent="0.25">
      <c r="A300" s="15"/>
      <c r="B300" s="19" t="s">
        <v>6</v>
      </c>
      <c r="C300" s="89"/>
      <c r="D300" s="90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  <c r="DA300" s="26"/>
      <c r="DB300" s="26"/>
      <c r="DC300" s="26"/>
      <c r="DD300" s="26"/>
      <c r="DE300" s="26"/>
      <c r="DF300" s="26"/>
      <c r="DG300" s="26"/>
      <c r="DH300" s="26"/>
      <c r="DI300" s="26"/>
      <c r="DJ300" s="26"/>
      <c r="DK300" s="26"/>
      <c r="DL300" s="26"/>
      <c r="DM300" s="26"/>
      <c r="DN300" s="26"/>
      <c r="DO300" s="26"/>
      <c r="DP300" s="26"/>
      <c r="DQ300" s="26"/>
      <c r="DR300" s="26"/>
      <c r="DS300" s="26"/>
      <c r="DT300" s="26"/>
      <c r="DU300" s="26"/>
      <c r="DV300" s="26"/>
      <c r="DW300" s="26"/>
      <c r="DX300" s="26"/>
      <c r="DY300" s="26"/>
      <c r="DZ300" s="26"/>
      <c r="EA300" s="26"/>
      <c r="EB300" s="26"/>
      <c r="EC300" s="26"/>
      <c r="ED300" s="26"/>
      <c r="EE300" s="26"/>
      <c r="EF300" s="26"/>
      <c r="EG300" s="26"/>
      <c r="EH300" s="26"/>
      <c r="EI300" s="26"/>
      <c r="EJ300" s="26"/>
      <c r="EK300" s="26"/>
      <c r="EL300" s="26"/>
      <c r="EM300" s="26"/>
      <c r="EN300" s="26"/>
      <c r="EO300" s="26"/>
      <c r="EP300" s="26"/>
      <c r="EQ300" s="26"/>
      <c r="ER300" s="26"/>
      <c r="ES300" s="26"/>
      <c r="ET300" s="26"/>
      <c r="EU300" s="26"/>
      <c r="EV300" s="26"/>
      <c r="EW300" s="26"/>
      <c r="EX300" s="26"/>
      <c r="EY300" s="26"/>
      <c r="EZ300" s="26"/>
      <c r="FA300" s="26"/>
      <c r="FB300" s="26"/>
      <c r="FC300" s="26"/>
      <c r="FD300" s="26"/>
      <c r="FE300" s="26"/>
      <c r="FF300" s="26"/>
      <c r="FG300" s="26"/>
      <c r="FH300" s="26"/>
      <c r="FI300" s="26"/>
      <c r="FJ300" s="26"/>
      <c r="FK300" s="26"/>
      <c r="FL300" s="26"/>
      <c r="FM300" s="26"/>
      <c r="FN300" s="26"/>
      <c r="FO300" s="26"/>
      <c r="FP300" s="26"/>
      <c r="FQ300" s="26"/>
      <c r="FR300" s="26"/>
      <c r="FS300" s="26"/>
      <c r="FT300" s="26"/>
      <c r="FU300" s="26"/>
      <c r="FV300" s="26"/>
      <c r="FW300" s="26"/>
      <c r="FX300" s="26"/>
      <c r="FY300" s="26"/>
      <c r="FZ300" s="26"/>
      <c r="GA300" s="26"/>
      <c r="GB300" s="26"/>
      <c r="GC300" s="26"/>
      <c r="GD300" s="26"/>
      <c r="GE300" s="26"/>
      <c r="GF300" s="26"/>
      <c r="GG300" s="26"/>
      <c r="GH300" s="26"/>
      <c r="GI300" s="26"/>
      <c r="GJ300" s="26"/>
      <c r="GK300" s="26"/>
      <c r="GL300" s="26"/>
      <c r="GM300" s="26"/>
      <c r="GN300" s="26"/>
      <c r="GO300" s="26"/>
      <c r="GP300" s="26"/>
      <c r="GQ300" s="26"/>
      <c r="GR300" s="26"/>
      <c r="GS300" s="26"/>
      <c r="GT300" s="26"/>
      <c r="GU300" s="26"/>
      <c r="GV300" s="26"/>
      <c r="GW300" s="26"/>
      <c r="GX300" s="26"/>
      <c r="GY300" s="26"/>
      <c r="GZ300" s="26"/>
      <c r="HA300" s="26"/>
      <c r="HB300" s="26"/>
      <c r="HC300" s="26"/>
      <c r="HD300" s="26"/>
      <c r="HE300" s="26"/>
      <c r="HF300" s="26"/>
      <c r="HG300" s="26"/>
      <c r="HH300" s="26"/>
      <c r="HI300" s="26"/>
      <c r="HJ300" s="26"/>
      <c r="HK300" s="26"/>
      <c r="HL300" s="26"/>
      <c r="HM300" s="26"/>
      <c r="HN300" s="26"/>
      <c r="HO300" s="26"/>
      <c r="HP300" s="26"/>
      <c r="HQ300" s="26"/>
      <c r="HR300" s="26"/>
      <c r="HS300" s="26"/>
      <c r="HT300" s="26"/>
      <c r="HU300" s="26"/>
      <c r="HV300" s="26"/>
      <c r="HW300" s="26"/>
      <c r="HX300" s="26"/>
      <c r="HY300" s="26"/>
      <c r="HZ300" s="26"/>
      <c r="IA300" s="26"/>
      <c r="IB300" s="26"/>
      <c r="IC300" s="26"/>
      <c r="ID300" s="26"/>
      <c r="IE300" s="26"/>
      <c r="IF300" s="26"/>
      <c r="IG300" s="26"/>
      <c r="IH300" s="26"/>
      <c r="II300" s="26"/>
      <c r="IJ300" s="26"/>
      <c r="IK300" s="26"/>
      <c r="IL300" s="26"/>
      <c r="IM300" s="26"/>
      <c r="IN300" s="26"/>
      <c r="IO300" s="26"/>
      <c r="IP300" s="26"/>
      <c r="IQ300" s="26"/>
      <c r="IR300" s="26"/>
      <c r="IS300" s="26"/>
      <c r="IT300" s="26"/>
      <c r="IU300" s="26"/>
      <c r="IV300" s="26"/>
      <c r="IW300" s="26"/>
      <c r="IX300" s="26"/>
      <c r="IY300" s="26"/>
      <c r="IZ300" s="26"/>
      <c r="JA300" s="26"/>
      <c r="JB300" s="26"/>
      <c r="JC300" s="26"/>
      <c r="JD300" s="26"/>
      <c r="JE300" s="26"/>
      <c r="JF300" s="26"/>
      <c r="JG300" s="26"/>
      <c r="JH300" s="26"/>
      <c r="JI300" s="26"/>
      <c r="JJ300" s="26"/>
      <c r="JK300" s="26"/>
      <c r="JL300" s="26"/>
      <c r="JM300" s="26"/>
      <c r="JN300" s="26"/>
      <c r="JO300" s="26"/>
      <c r="JP300" s="26"/>
      <c r="JQ300" s="26"/>
      <c r="JR300" s="26"/>
      <c r="JS300" s="26"/>
      <c r="JT300" s="26"/>
      <c r="JU300" s="26"/>
      <c r="JV300" s="26"/>
      <c r="JW300" s="26"/>
      <c r="JX300" s="26"/>
      <c r="JY300" s="26"/>
      <c r="JZ300" s="26"/>
      <c r="KA300" s="26"/>
      <c r="KB300" s="26"/>
      <c r="KC300" s="26"/>
      <c r="KD300" s="26"/>
      <c r="KE300" s="26"/>
      <c r="KF300" s="26"/>
      <c r="KG300" s="26"/>
      <c r="KH300" s="26"/>
      <c r="KI300" s="26"/>
      <c r="KJ300" s="26"/>
      <c r="KK300" s="26"/>
      <c r="KL300" s="26"/>
      <c r="KM300" s="26"/>
      <c r="KN300" s="26"/>
      <c r="KO300" s="26"/>
      <c r="KP300" s="26"/>
      <c r="KQ300" s="26"/>
      <c r="KR300" s="26"/>
      <c r="KS300" s="26"/>
      <c r="KT300" s="26"/>
      <c r="KU300" s="26"/>
      <c r="KV300" s="26"/>
      <c r="KW300" s="26"/>
      <c r="KX300" s="26"/>
      <c r="KY300" s="26"/>
      <c r="KZ300" s="26"/>
      <c r="LA300" s="26"/>
      <c r="LB300" s="26"/>
      <c r="LC300" s="26"/>
      <c r="LD300" s="26"/>
      <c r="LE300" s="26"/>
      <c r="LF300" s="26"/>
      <c r="LG300" s="26"/>
      <c r="LH300" s="26"/>
      <c r="LI300" s="26"/>
      <c r="LJ300" s="26"/>
      <c r="LK300" s="26"/>
      <c r="LL300" s="26"/>
      <c r="LM300" s="26"/>
      <c r="LN300" s="26"/>
      <c r="LO300" s="26"/>
      <c r="LP300" s="26"/>
      <c r="LQ300" s="26"/>
      <c r="LR300" s="26"/>
      <c r="LS300" s="26"/>
      <c r="LT300" s="26"/>
      <c r="LU300" s="26"/>
      <c r="LV300" s="26"/>
      <c r="LW300" s="26"/>
      <c r="LX300" s="26"/>
      <c r="LY300" s="26"/>
      <c r="LZ300" s="26"/>
      <c r="MA300" s="26"/>
      <c r="MB300" s="26"/>
      <c r="MC300" s="26"/>
      <c r="MD300" s="26"/>
    </row>
    <row r="301" spans="1:342" x14ac:dyDescent="0.25">
      <c r="A301" s="15"/>
      <c r="B301" s="19"/>
      <c r="C301" s="89"/>
      <c r="D301" s="90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  <c r="DA301" s="26"/>
      <c r="DB301" s="26"/>
      <c r="DC301" s="26"/>
      <c r="DD301" s="26"/>
      <c r="DE301" s="26"/>
      <c r="DF301" s="26"/>
      <c r="DG301" s="26"/>
      <c r="DH301" s="26"/>
      <c r="DI301" s="26"/>
      <c r="DJ301" s="26"/>
      <c r="DK301" s="26"/>
      <c r="DL301" s="26"/>
      <c r="DM301" s="26"/>
      <c r="DN301" s="26"/>
      <c r="DO301" s="26"/>
      <c r="DP301" s="26"/>
      <c r="DQ301" s="26"/>
      <c r="DR301" s="26"/>
      <c r="DS301" s="26"/>
      <c r="DT301" s="26"/>
      <c r="DU301" s="26"/>
      <c r="DV301" s="26"/>
      <c r="DW301" s="26"/>
      <c r="DX301" s="26"/>
      <c r="DY301" s="26"/>
      <c r="DZ301" s="26"/>
      <c r="EA301" s="26"/>
      <c r="EB301" s="26"/>
      <c r="EC301" s="26"/>
      <c r="ED301" s="26"/>
      <c r="EE301" s="26"/>
      <c r="EF301" s="26"/>
      <c r="EG301" s="26"/>
      <c r="EH301" s="26"/>
      <c r="EI301" s="26"/>
      <c r="EJ301" s="26"/>
      <c r="EK301" s="26"/>
      <c r="EL301" s="26"/>
      <c r="EM301" s="26"/>
      <c r="EN301" s="26"/>
      <c r="EO301" s="26"/>
      <c r="EP301" s="26"/>
      <c r="EQ301" s="26"/>
      <c r="ER301" s="26"/>
      <c r="ES301" s="26"/>
      <c r="ET301" s="26"/>
      <c r="EU301" s="26"/>
      <c r="EV301" s="26"/>
      <c r="EW301" s="26"/>
      <c r="EX301" s="26"/>
      <c r="EY301" s="26"/>
      <c r="EZ301" s="26"/>
      <c r="FA301" s="26"/>
      <c r="FB301" s="26"/>
      <c r="FC301" s="26"/>
      <c r="FD301" s="26"/>
      <c r="FE301" s="26"/>
      <c r="FF301" s="26"/>
      <c r="FG301" s="26"/>
      <c r="FH301" s="26"/>
      <c r="FI301" s="26"/>
      <c r="FJ301" s="26"/>
      <c r="FK301" s="26"/>
      <c r="FL301" s="26"/>
      <c r="FM301" s="26"/>
      <c r="FN301" s="26"/>
      <c r="FO301" s="26"/>
      <c r="FP301" s="26"/>
      <c r="FQ301" s="26"/>
      <c r="FR301" s="26"/>
      <c r="FS301" s="26"/>
      <c r="FT301" s="26"/>
      <c r="FU301" s="26"/>
      <c r="FV301" s="26"/>
      <c r="FW301" s="26"/>
      <c r="FX301" s="26"/>
      <c r="FY301" s="26"/>
      <c r="FZ301" s="26"/>
      <c r="GA301" s="26"/>
      <c r="GB301" s="26"/>
      <c r="GC301" s="26"/>
      <c r="GD301" s="26"/>
      <c r="GE301" s="26"/>
      <c r="GF301" s="26"/>
      <c r="GG301" s="26"/>
      <c r="GH301" s="26"/>
      <c r="GI301" s="26"/>
      <c r="GJ301" s="26"/>
      <c r="GK301" s="26"/>
      <c r="GL301" s="26"/>
      <c r="GM301" s="26"/>
      <c r="GN301" s="26"/>
      <c r="GO301" s="26"/>
      <c r="GP301" s="26"/>
      <c r="GQ301" s="26"/>
      <c r="GR301" s="26"/>
      <c r="GS301" s="26"/>
      <c r="GT301" s="26"/>
      <c r="GU301" s="26"/>
      <c r="GV301" s="26"/>
      <c r="GW301" s="26"/>
      <c r="GX301" s="26"/>
      <c r="GY301" s="26"/>
      <c r="GZ301" s="26"/>
      <c r="HA301" s="26"/>
      <c r="HB301" s="26"/>
      <c r="HC301" s="26"/>
      <c r="HD301" s="26"/>
      <c r="HE301" s="26"/>
      <c r="HF301" s="26"/>
      <c r="HG301" s="26"/>
      <c r="HH301" s="26"/>
      <c r="HI301" s="26"/>
      <c r="HJ301" s="26"/>
      <c r="HK301" s="26"/>
      <c r="HL301" s="26"/>
      <c r="HM301" s="26"/>
      <c r="HN301" s="26"/>
      <c r="HO301" s="26"/>
      <c r="HP301" s="26"/>
      <c r="HQ301" s="26"/>
      <c r="HR301" s="26"/>
      <c r="HS301" s="26"/>
      <c r="HT301" s="26"/>
      <c r="HU301" s="26"/>
      <c r="HV301" s="26"/>
      <c r="HW301" s="26"/>
      <c r="HX301" s="26"/>
      <c r="HY301" s="26"/>
      <c r="HZ301" s="26"/>
      <c r="IA301" s="26"/>
      <c r="IB301" s="26"/>
      <c r="IC301" s="26"/>
      <c r="ID301" s="26"/>
      <c r="IE301" s="26"/>
      <c r="IF301" s="26"/>
      <c r="IG301" s="26"/>
      <c r="IH301" s="26"/>
      <c r="II301" s="26"/>
      <c r="IJ301" s="26"/>
      <c r="IK301" s="26"/>
      <c r="IL301" s="26"/>
      <c r="IM301" s="26"/>
      <c r="IN301" s="26"/>
      <c r="IO301" s="26"/>
      <c r="IP301" s="26"/>
      <c r="IQ301" s="26"/>
      <c r="IR301" s="26"/>
      <c r="IS301" s="26"/>
      <c r="IT301" s="26"/>
      <c r="IU301" s="26"/>
      <c r="IV301" s="26"/>
      <c r="IW301" s="26"/>
      <c r="IX301" s="26"/>
      <c r="IY301" s="26"/>
      <c r="IZ301" s="26"/>
      <c r="JA301" s="26"/>
      <c r="JB301" s="26"/>
      <c r="JC301" s="26"/>
      <c r="JD301" s="26"/>
      <c r="JE301" s="26"/>
      <c r="JF301" s="26"/>
      <c r="JG301" s="26"/>
      <c r="JH301" s="26"/>
      <c r="JI301" s="26"/>
      <c r="JJ301" s="26"/>
      <c r="JK301" s="26"/>
      <c r="JL301" s="26"/>
      <c r="JM301" s="26"/>
      <c r="JN301" s="26"/>
      <c r="JO301" s="26"/>
      <c r="JP301" s="26"/>
      <c r="JQ301" s="26"/>
      <c r="JR301" s="26"/>
      <c r="JS301" s="26"/>
      <c r="JT301" s="26"/>
      <c r="JU301" s="26"/>
      <c r="JV301" s="26"/>
      <c r="JW301" s="26"/>
      <c r="JX301" s="26"/>
      <c r="JY301" s="26"/>
      <c r="JZ301" s="26"/>
      <c r="KA301" s="26"/>
      <c r="KB301" s="26"/>
      <c r="KC301" s="26"/>
      <c r="KD301" s="26"/>
      <c r="KE301" s="26"/>
      <c r="KF301" s="26"/>
      <c r="KG301" s="26"/>
      <c r="KH301" s="26"/>
      <c r="KI301" s="26"/>
      <c r="KJ301" s="26"/>
      <c r="KK301" s="26"/>
      <c r="KL301" s="26"/>
      <c r="KM301" s="26"/>
      <c r="KN301" s="26"/>
      <c r="KO301" s="26"/>
      <c r="KP301" s="26"/>
      <c r="KQ301" s="26"/>
      <c r="KR301" s="26"/>
      <c r="KS301" s="26"/>
      <c r="KT301" s="26"/>
      <c r="KU301" s="26"/>
      <c r="KV301" s="26"/>
      <c r="KW301" s="26"/>
      <c r="KX301" s="26"/>
      <c r="KY301" s="26"/>
      <c r="KZ301" s="26"/>
      <c r="LA301" s="26"/>
      <c r="LB301" s="26"/>
      <c r="LC301" s="26"/>
      <c r="LD301" s="26"/>
      <c r="LE301" s="26"/>
      <c r="LF301" s="26"/>
      <c r="LG301" s="26"/>
      <c r="LH301" s="26"/>
      <c r="LI301" s="26"/>
      <c r="LJ301" s="26"/>
      <c r="LK301" s="26"/>
      <c r="LL301" s="26"/>
      <c r="LM301" s="26"/>
      <c r="LN301" s="26"/>
      <c r="LO301" s="26"/>
      <c r="LP301" s="26"/>
      <c r="LQ301" s="26"/>
      <c r="LR301" s="26"/>
      <c r="LS301" s="26"/>
      <c r="LT301" s="26"/>
      <c r="LU301" s="26"/>
      <c r="LV301" s="26"/>
      <c r="LW301" s="26"/>
      <c r="LX301" s="26"/>
      <c r="LY301" s="26"/>
      <c r="LZ301" s="26"/>
      <c r="MA301" s="26"/>
      <c r="MB301" s="26"/>
      <c r="MC301" s="26"/>
      <c r="MD301" s="26"/>
    </row>
    <row r="302" spans="1:342" x14ac:dyDescent="0.25">
      <c r="A302" s="15"/>
      <c r="B302" s="19" t="s">
        <v>7</v>
      </c>
      <c r="C302" s="89"/>
      <c r="D302" s="90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  <c r="DA302" s="26"/>
      <c r="DB302" s="26"/>
      <c r="DC302" s="26"/>
      <c r="DD302" s="26"/>
      <c r="DE302" s="26"/>
      <c r="DF302" s="26"/>
      <c r="DG302" s="26"/>
      <c r="DH302" s="26"/>
      <c r="DI302" s="26"/>
      <c r="DJ302" s="26"/>
      <c r="DK302" s="26"/>
      <c r="DL302" s="26"/>
      <c r="DM302" s="26"/>
      <c r="DN302" s="26"/>
      <c r="DO302" s="26"/>
      <c r="DP302" s="26"/>
      <c r="DQ302" s="26"/>
      <c r="DR302" s="26"/>
      <c r="DS302" s="26"/>
      <c r="DT302" s="26"/>
      <c r="DU302" s="26"/>
      <c r="DV302" s="26"/>
      <c r="DW302" s="26"/>
      <c r="DX302" s="26"/>
      <c r="DY302" s="26"/>
      <c r="DZ302" s="26"/>
      <c r="EA302" s="26"/>
      <c r="EB302" s="26"/>
      <c r="EC302" s="26"/>
      <c r="ED302" s="26"/>
      <c r="EE302" s="26"/>
      <c r="EF302" s="26"/>
      <c r="EG302" s="26"/>
      <c r="EH302" s="26"/>
      <c r="EI302" s="26"/>
      <c r="EJ302" s="26"/>
      <c r="EK302" s="26"/>
      <c r="EL302" s="26"/>
      <c r="EM302" s="26"/>
      <c r="EN302" s="26"/>
      <c r="EO302" s="26"/>
      <c r="EP302" s="26"/>
      <c r="EQ302" s="26"/>
      <c r="ER302" s="26"/>
      <c r="ES302" s="26"/>
      <c r="ET302" s="26"/>
      <c r="EU302" s="26"/>
      <c r="EV302" s="26"/>
      <c r="EW302" s="26"/>
      <c r="EX302" s="26"/>
      <c r="EY302" s="26"/>
      <c r="EZ302" s="26"/>
      <c r="FA302" s="26"/>
      <c r="FB302" s="26"/>
      <c r="FC302" s="26"/>
      <c r="FD302" s="26"/>
      <c r="FE302" s="26"/>
      <c r="FF302" s="26"/>
      <c r="FG302" s="26"/>
      <c r="FH302" s="26"/>
      <c r="FI302" s="26"/>
      <c r="FJ302" s="26"/>
      <c r="FK302" s="26"/>
      <c r="FL302" s="26"/>
      <c r="FM302" s="26"/>
      <c r="FN302" s="26"/>
      <c r="FO302" s="26"/>
      <c r="FP302" s="26"/>
      <c r="FQ302" s="26"/>
      <c r="FR302" s="26"/>
      <c r="FS302" s="26"/>
      <c r="FT302" s="26"/>
      <c r="FU302" s="26"/>
      <c r="FV302" s="26"/>
      <c r="FW302" s="26"/>
      <c r="FX302" s="26"/>
      <c r="FY302" s="26"/>
      <c r="FZ302" s="26"/>
      <c r="GA302" s="26"/>
      <c r="GB302" s="26"/>
      <c r="GC302" s="26"/>
      <c r="GD302" s="26"/>
      <c r="GE302" s="26"/>
      <c r="GF302" s="26"/>
      <c r="GG302" s="26"/>
      <c r="GH302" s="26"/>
      <c r="GI302" s="26"/>
      <c r="GJ302" s="26"/>
      <c r="GK302" s="26"/>
      <c r="GL302" s="26"/>
      <c r="GM302" s="26"/>
      <c r="GN302" s="26"/>
      <c r="GO302" s="26"/>
      <c r="GP302" s="26"/>
      <c r="GQ302" s="26"/>
      <c r="GR302" s="26"/>
      <c r="GS302" s="26"/>
      <c r="GT302" s="26"/>
      <c r="GU302" s="26"/>
      <c r="GV302" s="26"/>
      <c r="GW302" s="26"/>
      <c r="GX302" s="26"/>
      <c r="GY302" s="26"/>
      <c r="GZ302" s="26"/>
      <c r="HA302" s="26"/>
      <c r="HB302" s="26"/>
      <c r="HC302" s="26"/>
      <c r="HD302" s="26"/>
      <c r="HE302" s="26"/>
      <c r="HF302" s="26"/>
      <c r="HG302" s="26"/>
      <c r="HH302" s="26"/>
      <c r="HI302" s="26"/>
      <c r="HJ302" s="26"/>
      <c r="HK302" s="26"/>
      <c r="HL302" s="26"/>
      <c r="HM302" s="26"/>
      <c r="HN302" s="26"/>
      <c r="HO302" s="26"/>
      <c r="HP302" s="26"/>
      <c r="HQ302" s="26"/>
      <c r="HR302" s="26"/>
      <c r="HS302" s="26"/>
      <c r="HT302" s="26"/>
      <c r="HU302" s="26"/>
      <c r="HV302" s="26"/>
      <c r="HW302" s="26"/>
      <c r="HX302" s="26"/>
      <c r="HY302" s="26"/>
      <c r="HZ302" s="26"/>
      <c r="IA302" s="26"/>
      <c r="IB302" s="26"/>
      <c r="IC302" s="26"/>
      <c r="ID302" s="26"/>
      <c r="IE302" s="26"/>
      <c r="IF302" s="26"/>
      <c r="IG302" s="26"/>
      <c r="IH302" s="26"/>
      <c r="II302" s="26"/>
      <c r="IJ302" s="26"/>
      <c r="IK302" s="26"/>
      <c r="IL302" s="26"/>
      <c r="IM302" s="26"/>
      <c r="IN302" s="26"/>
      <c r="IO302" s="26"/>
      <c r="IP302" s="26"/>
      <c r="IQ302" s="26"/>
      <c r="IR302" s="26"/>
      <c r="IS302" s="26"/>
      <c r="IT302" s="26"/>
      <c r="IU302" s="26"/>
      <c r="IV302" s="26"/>
      <c r="IW302" s="26"/>
      <c r="IX302" s="26"/>
      <c r="IY302" s="26"/>
      <c r="IZ302" s="26"/>
      <c r="JA302" s="26"/>
      <c r="JB302" s="26"/>
      <c r="JC302" s="26"/>
      <c r="JD302" s="26"/>
      <c r="JE302" s="26"/>
      <c r="JF302" s="26"/>
      <c r="JG302" s="26"/>
      <c r="JH302" s="26"/>
      <c r="JI302" s="26"/>
      <c r="JJ302" s="26"/>
      <c r="JK302" s="26"/>
      <c r="JL302" s="26"/>
      <c r="JM302" s="26"/>
      <c r="JN302" s="26"/>
      <c r="JO302" s="26"/>
      <c r="JP302" s="26"/>
      <c r="JQ302" s="26"/>
      <c r="JR302" s="26"/>
      <c r="JS302" s="26"/>
      <c r="JT302" s="26"/>
      <c r="JU302" s="26"/>
      <c r="JV302" s="26"/>
      <c r="JW302" s="26"/>
      <c r="JX302" s="26"/>
      <c r="JY302" s="26"/>
      <c r="JZ302" s="26"/>
      <c r="KA302" s="26"/>
      <c r="KB302" s="26"/>
      <c r="KC302" s="26"/>
      <c r="KD302" s="26"/>
      <c r="KE302" s="26"/>
      <c r="KF302" s="26"/>
      <c r="KG302" s="26"/>
      <c r="KH302" s="26"/>
      <c r="KI302" s="26"/>
      <c r="KJ302" s="26"/>
      <c r="KK302" s="26"/>
      <c r="KL302" s="26"/>
      <c r="KM302" s="26"/>
      <c r="KN302" s="26"/>
      <c r="KO302" s="26"/>
      <c r="KP302" s="26"/>
      <c r="KQ302" s="26"/>
      <c r="KR302" s="26"/>
      <c r="KS302" s="26"/>
      <c r="KT302" s="26"/>
      <c r="KU302" s="26"/>
      <c r="KV302" s="26"/>
      <c r="KW302" s="26"/>
      <c r="KX302" s="26"/>
      <c r="KY302" s="26"/>
      <c r="KZ302" s="26"/>
      <c r="LA302" s="26"/>
      <c r="LB302" s="26"/>
      <c r="LC302" s="26"/>
      <c r="LD302" s="26"/>
      <c r="LE302" s="26"/>
      <c r="LF302" s="26"/>
      <c r="LG302" s="26"/>
      <c r="LH302" s="26"/>
      <c r="LI302" s="26"/>
      <c r="LJ302" s="26"/>
      <c r="LK302" s="26"/>
      <c r="LL302" s="26"/>
      <c r="LM302" s="26"/>
      <c r="LN302" s="26"/>
      <c r="LO302" s="26"/>
      <c r="LP302" s="26"/>
      <c r="LQ302" s="26"/>
      <c r="LR302" s="26"/>
      <c r="LS302" s="26"/>
      <c r="LT302" s="26"/>
      <c r="LU302" s="26"/>
      <c r="LV302" s="26"/>
      <c r="LW302" s="26"/>
      <c r="LX302" s="26"/>
      <c r="LY302" s="26"/>
      <c r="LZ302" s="26"/>
      <c r="MA302" s="26"/>
      <c r="MB302" s="26"/>
      <c r="MC302" s="26"/>
      <c r="MD302" s="26"/>
    </row>
    <row r="303" spans="1:342" x14ac:dyDescent="0.25">
      <c r="A303" s="15"/>
      <c r="B303" s="19"/>
      <c r="C303" s="89"/>
      <c r="D303" s="90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  <c r="DA303" s="26"/>
      <c r="DB303" s="26"/>
      <c r="DC303" s="26"/>
      <c r="DD303" s="26"/>
      <c r="DE303" s="26"/>
      <c r="DF303" s="26"/>
      <c r="DG303" s="26"/>
      <c r="DH303" s="26"/>
      <c r="DI303" s="26"/>
      <c r="DJ303" s="26"/>
      <c r="DK303" s="26"/>
      <c r="DL303" s="26"/>
      <c r="DM303" s="26"/>
      <c r="DN303" s="26"/>
      <c r="DO303" s="26"/>
      <c r="DP303" s="26"/>
      <c r="DQ303" s="26"/>
      <c r="DR303" s="26"/>
      <c r="DS303" s="26"/>
      <c r="DT303" s="26"/>
      <c r="DU303" s="26"/>
      <c r="DV303" s="26"/>
      <c r="DW303" s="26"/>
      <c r="DX303" s="26"/>
      <c r="DY303" s="26"/>
      <c r="DZ303" s="26"/>
      <c r="EA303" s="26"/>
      <c r="EB303" s="26"/>
      <c r="EC303" s="26"/>
      <c r="ED303" s="26"/>
      <c r="EE303" s="26"/>
      <c r="EF303" s="26"/>
      <c r="EG303" s="26"/>
      <c r="EH303" s="26"/>
      <c r="EI303" s="26"/>
      <c r="EJ303" s="26"/>
      <c r="EK303" s="26"/>
      <c r="EL303" s="26"/>
      <c r="EM303" s="26"/>
      <c r="EN303" s="26"/>
      <c r="EO303" s="26"/>
      <c r="EP303" s="26"/>
      <c r="EQ303" s="26"/>
      <c r="ER303" s="26"/>
      <c r="ES303" s="26"/>
      <c r="ET303" s="26"/>
      <c r="EU303" s="26"/>
      <c r="EV303" s="26"/>
      <c r="EW303" s="26"/>
      <c r="EX303" s="26"/>
      <c r="EY303" s="26"/>
      <c r="EZ303" s="26"/>
      <c r="FA303" s="26"/>
      <c r="FB303" s="26"/>
      <c r="FC303" s="26"/>
      <c r="FD303" s="26"/>
      <c r="FE303" s="26"/>
      <c r="FF303" s="26"/>
      <c r="FG303" s="26"/>
      <c r="FH303" s="26"/>
      <c r="FI303" s="26"/>
      <c r="FJ303" s="26"/>
      <c r="FK303" s="26"/>
      <c r="FL303" s="26"/>
      <c r="FM303" s="26"/>
      <c r="FN303" s="26"/>
      <c r="FO303" s="26"/>
      <c r="FP303" s="26"/>
      <c r="FQ303" s="26"/>
      <c r="FR303" s="26"/>
      <c r="FS303" s="26"/>
      <c r="FT303" s="26"/>
      <c r="FU303" s="26"/>
      <c r="FV303" s="26"/>
      <c r="FW303" s="26"/>
      <c r="FX303" s="26"/>
      <c r="FY303" s="26"/>
      <c r="FZ303" s="26"/>
      <c r="GA303" s="26"/>
      <c r="GB303" s="26"/>
      <c r="GC303" s="26"/>
      <c r="GD303" s="26"/>
      <c r="GE303" s="26"/>
      <c r="GF303" s="26"/>
      <c r="GG303" s="26"/>
      <c r="GH303" s="26"/>
      <c r="GI303" s="26"/>
      <c r="GJ303" s="26"/>
      <c r="GK303" s="26"/>
      <c r="GL303" s="26"/>
      <c r="GM303" s="26"/>
      <c r="GN303" s="26"/>
      <c r="GO303" s="26"/>
      <c r="GP303" s="26"/>
      <c r="GQ303" s="26"/>
      <c r="GR303" s="26"/>
      <c r="GS303" s="26"/>
      <c r="GT303" s="26"/>
      <c r="GU303" s="26"/>
      <c r="GV303" s="26"/>
      <c r="GW303" s="26"/>
      <c r="GX303" s="26"/>
      <c r="GY303" s="26"/>
      <c r="GZ303" s="26"/>
      <c r="HA303" s="26"/>
      <c r="HB303" s="26"/>
      <c r="HC303" s="26"/>
      <c r="HD303" s="26"/>
      <c r="HE303" s="26"/>
      <c r="HF303" s="26"/>
      <c r="HG303" s="26"/>
      <c r="HH303" s="26"/>
      <c r="HI303" s="26"/>
      <c r="HJ303" s="26"/>
      <c r="HK303" s="26"/>
      <c r="HL303" s="26"/>
      <c r="HM303" s="26"/>
      <c r="HN303" s="26"/>
      <c r="HO303" s="26"/>
      <c r="HP303" s="26"/>
      <c r="HQ303" s="26"/>
      <c r="HR303" s="26"/>
      <c r="HS303" s="26"/>
      <c r="HT303" s="26"/>
      <c r="HU303" s="26"/>
      <c r="HV303" s="26"/>
      <c r="HW303" s="26"/>
      <c r="HX303" s="26"/>
      <c r="HY303" s="26"/>
      <c r="HZ303" s="26"/>
      <c r="IA303" s="26"/>
      <c r="IB303" s="26"/>
      <c r="IC303" s="26"/>
      <c r="ID303" s="26"/>
      <c r="IE303" s="26"/>
      <c r="IF303" s="26"/>
      <c r="IG303" s="26"/>
      <c r="IH303" s="26"/>
      <c r="II303" s="26"/>
      <c r="IJ303" s="26"/>
      <c r="IK303" s="26"/>
      <c r="IL303" s="26"/>
      <c r="IM303" s="26"/>
      <c r="IN303" s="26"/>
      <c r="IO303" s="26"/>
      <c r="IP303" s="26"/>
      <c r="IQ303" s="26"/>
      <c r="IR303" s="26"/>
      <c r="IS303" s="26"/>
      <c r="IT303" s="26"/>
      <c r="IU303" s="26"/>
      <c r="IV303" s="26"/>
      <c r="IW303" s="26"/>
      <c r="IX303" s="26"/>
      <c r="IY303" s="26"/>
      <c r="IZ303" s="26"/>
      <c r="JA303" s="26"/>
      <c r="JB303" s="26"/>
      <c r="JC303" s="26"/>
      <c r="JD303" s="26"/>
      <c r="JE303" s="26"/>
      <c r="JF303" s="26"/>
      <c r="JG303" s="26"/>
      <c r="JH303" s="26"/>
      <c r="JI303" s="26"/>
      <c r="JJ303" s="26"/>
      <c r="JK303" s="26"/>
      <c r="JL303" s="26"/>
      <c r="JM303" s="26"/>
      <c r="JN303" s="26"/>
      <c r="JO303" s="26"/>
      <c r="JP303" s="26"/>
      <c r="JQ303" s="26"/>
      <c r="JR303" s="26"/>
      <c r="JS303" s="26"/>
      <c r="JT303" s="26"/>
      <c r="JU303" s="26"/>
      <c r="JV303" s="26"/>
      <c r="JW303" s="26"/>
      <c r="JX303" s="26"/>
      <c r="JY303" s="26"/>
      <c r="JZ303" s="26"/>
      <c r="KA303" s="26"/>
      <c r="KB303" s="26"/>
      <c r="KC303" s="26"/>
      <c r="KD303" s="26"/>
      <c r="KE303" s="26"/>
      <c r="KF303" s="26"/>
      <c r="KG303" s="26"/>
      <c r="KH303" s="26"/>
      <c r="KI303" s="26"/>
      <c r="KJ303" s="26"/>
      <c r="KK303" s="26"/>
      <c r="KL303" s="26"/>
      <c r="KM303" s="26"/>
      <c r="KN303" s="26"/>
      <c r="KO303" s="26"/>
      <c r="KP303" s="26"/>
      <c r="KQ303" s="26"/>
      <c r="KR303" s="26"/>
      <c r="KS303" s="26"/>
      <c r="KT303" s="26"/>
      <c r="KU303" s="26"/>
      <c r="KV303" s="26"/>
      <c r="KW303" s="26"/>
      <c r="KX303" s="26"/>
      <c r="KY303" s="26"/>
      <c r="KZ303" s="26"/>
      <c r="LA303" s="26"/>
      <c r="LB303" s="26"/>
      <c r="LC303" s="26"/>
      <c r="LD303" s="26"/>
      <c r="LE303" s="26"/>
      <c r="LF303" s="26"/>
      <c r="LG303" s="26"/>
      <c r="LH303" s="26"/>
      <c r="LI303" s="26"/>
      <c r="LJ303" s="26"/>
      <c r="LK303" s="26"/>
      <c r="LL303" s="26"/>
      <c r="LM303" s="26"/>
      <c r="LN303" s="26"/>
      <c r="LO303" s="26"/>
      <c r="LP303" s="26"/>
      <c r="LQ303" s="26"/>
      <c r="LR303" s="26"/>
      <c r="LS303" s="26"/>
      <c r="LT303" s="26"/>
      <c r="LU303" s="26"/>
      <c r="LV303" s="26"/>
      <c r="LW303" s="26"/>
      <c r="LX303" s="26"/>
      <c r="LY303" s="26"/>
      <c r="LZ303" s="26"/>
      <c r="MA303" s="26"/>
      <c r="MB303" s="26"/>
      <c r="MC303" s="26"/>
      <c r="MD303" s="26"/>
    </row>
    <row r="304" spans="1:342" x14ac:dyDescent="0.25">
      <c r="A304" s="15"/>
      <c r="B304" s="19" t="s">
        <v>8</v>
      </c>
      <c r="C304" s="89"/>
      <c r="D304" s="90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  <c r="DA304" s="26"/>
      <c r="DB304" s="26"/>
      <c r="DC304" s="26"/>
      <c r="DD304" s="26"/>
      <c r="DE304" s="26"/>
      <c r="DF304" s="26"/>
      <c r="DG304" s="26"/>
      <c r="DH304" s="26"/>
      <c r="DI304" s="26"/>
      <c r="DJ304" s="26"/>
      <c r="DK304" s="26"/>
      <c r="DL304" s="26"/>
      <c r="DM304" s="26"/>
      <c r="DN304" s="26"/>
      <c r="DO304" s="26"/>
      <c r="DP304" s="26"/>
      <c r="DQ304" s="26"/>
      <c r="DR304" s="26"/>
      <c r="DS304" s="26"/>
      <c r="DT304" s="26"/>
      <c r="DU304" s="26"/>
      <c r="DV304" s="26"/>
      <c r="DW304" s="26"/>
      <c r="DX304" s="26"/>
      <c r="DY304" s="26"/>
      <c r="DZ304" s="26"/>
      <c r="EA304" s="26"/>
      <c r="EB304" s="26"/>
      <c r="EC304" s="26"/>
      <c r="ED304" s="26"/>
      <c r="EE304" s="26"/>
      <c r="EF304" s="26"/>
      <c r="EG304" s="26"/>
      <c r="EH304" s="26"/>
      <c r="EI304" s="26"/>
      <c r="EJ304" s="26"/>
      <c r="EK304" s="26"/>
      <c r="EL304" s="26"/>
      <c r="EM304" s="26"/>
      <c r="EN304" s="26"/>
      <c r="EO304" s="26"/>
      <c r="EP304" s="26"/>
      <c r="EQ304" s="26"/>
      <c r="ER304" s="26"/>
      <c r="ES304" s="26"/>
      <c r="ET304" s="26"/>
      <c r="EU304" s="26"/>
      <c r="EV304" s="26"/>
      <c r="EW304" s="26"/>
      <c r="EX304" s="26"/>
      <c r="EY304" s="26"/>
      <c r="EZ304" s="26"/>
      <c r="FA304" s="26"/>
      <c r="FB304" s="26"/>
      <c r="FC304" s="26"/>
      <c r="FD304" s="26"/>
      <c r="FE304" s="26"/>
      <c r="FF304" s="26"/>
      <c r="FG304" s="26"/>
      <c r="FH304" s="26"/>
      <c r="FI304" s="26"/>
      <c r="FJ304" s="26"/>
      <c r="FK304" s="26"/>
      <c r="FL304" s="26"/>
      <c r="FM304" s="26"/>
      <c r="FN304" s="26"/>
      <c r="FO304" s="26"/>
      <c r="FP304" s="26"/>
      <c r="FQ304" s="26"/>
      <c r="FR304" s="26"/>
      <c r="FS304" s="26"/>
      <c r="FT304" s="26"/>
      <c r="FU304" s="26"/>
      <c r="FV304" s="26"/>
      <c r="FW304" s="26"/>
      <c r="FX304" s="26"/>
      <c r="FY304" s="26"/>
      <c r="FZ304" s="26"/>
      <c r="GA304" s="26"/>
      <c r="GB304" s="26"/>
      <c r="GC304" s="26"/>
      <c r="GD304" s="26"/>
      <c r="GE304" s="26"/>
      <c r="GF304" s="26"/>
      <c r="GG304" s="26"/>
      <c r="GH304" s="26"/>
      <c r="GI304" s="26"/>
      <c r="GJ304" s="26"/>
      <c r="GK304" s="26"/>
      <c r="GL304" s="26"/>
      <c r="GM304" s="26"/>
      <c r="GN304" s="26"/>
      <c r="GO304" s="26"/>
      <c r="GP304" s="26"/>
      <c r="GQ304" s="26"/>
      <c r="GR304" s="26"/>
      <c r="GS304" s="26"/>
      <c r="GT304" s="26"/>
      <c r="GU304" s="26"/>
      <c r="GV304" s="26"/>
      <c r="GW304" s="26"/>
      <c r="GX304" s="26"/>
      <c r="GY304" s="26"/>
      <c r="GZ304" s="26"/>
      <c r="HA304" s="26"/>
      <c r="HB304" s="26"/>
      <c r="HC304" s="26"/>
      <c r="HD304" s="26"/>
      <c r="HE304" s="26"/>
      <c r="HF304" s="26"/>
      <c r="HG304" s="26"/>
      <c r="HH304" s="26"/>
      <c r="HI304" s="26"/>
      <c r="HJ304" s="26"/>
      <c r="HK304" s="26"/>
      <c r="HL304" s="26"/>
      <c r="HM304" s="26"/>
      <c r="HN304" s="26"/>
      <c r="HO304" s="26"/>
      <c r="HP304" s="26"/>
      <c r="HQ304" s="26"/>
      <c r="HR304" s="26"/>
      <c r="HS304" s="26"/>
      <c r="HT304" s="26"/>
      <c r="HU304" s="26"/>
      <c r="HV304" s="26"/>
      <c r="HW304" s="26"/>
      <c r="HX304" s="26"/>
      <c r="HY304" s="26"/>
      <c r="HZ304" s="26"/>
      <c r="IA304" s="26"/>
      <c r="IB304" s="26"/>
      <c r="IC304" s="26"/>
      <c r="ID304" s="26"/>
      <c r="IE304" s="26"/>
      <c r="IF304" s="26"/>
      <c r="IG304" s="26"/>
      <c r="IH304" s="26"/>
      <c r="II304" s="26"/>
      <c r="IJ304" s="26"/>
      <c r="IK304" s="26"/>
      <c r="IL304" s="26"/>
      <c r="IM304" s="26"/>
      <c r="IN304" s="26"/>
      <c r="IO304" s="26"/>
      <c r="IP304" s="26"/>
      <c r="IQ304" s="26"/>
      <c r="IR304" s="26"/>
      <c r="IS304" s="26"/>
      <c r="IT304" s="26"/>
      <c r="IU304" s="26"/>
      <c r="IV304" s="26"/>
      <c r="IW304" s="26"/>
      <c r="IX304" s="26"/>
      <c r="IY304" s="26"/>
      <c r="IZ304" s="26"/>
      <c r="JA304" s="26"/>
      <c r="JB304" s="26"/>
      <c r="JC304" s="26"/>
      <c r="JD304" s="26"/>
      <c r="JE304" s="26"/>
      <c r="JF304" s="26"/>
      <c r="JG304" s="26"/>
      <c r="JH304" s="26"/>
      <c r="JI304" s="26"/>
      <c r="JJ304" s="26"/>
      <c r="JK304" s="26"/>
      <c r="JL304" s="26"/>
      <c r="JM304" s="26"/>
      <c r="JN304" s="26"/>
      <c r="JO304" s="26"/>
      <c r="JP304" s="26"/>
      <c r="JQ304" s="26"/>
      <c r="JR304" s="26"/>
      <c r="JS304" s="26"/>
      <c r="JT304" s="26"/>
      <c r="JU304" s="26"/>
      <c r="JV304" s="26"/>
      <c r="JW304" s="26"/>
      <c r="JX304" s="26"/>
      <c r="JY304" s="26"/>
      <c r="JZ304" s="26"/>
      <c r="KA304" s="26"/>
      <c r="KB304" s="26"/>
      <c r="KC304" s="26"/>
      <c r="KD304" s="26"/>
      <c r="KE304" s="26"/>
      <c r="KF304" s="26"/>
      <c r="KG304" s="26"/>
      <c r="KH304" s="26"/>
      <c r="KI304" s="26"/>
      <c r="KJ304" s="26"/>
      <c r="KK304" s="26"/>
      <c r="KL304" s="26"/>
      <c r="KM304" s="26"/>
      <c r="KN304" s="26"/>
      <c r="KO304" s="26"/>
      <c r="KP304" s="26"/>
      <c r="KQ304" s="26"/>
      <c r="KR304" s="26"/>
      <c r="KS304" s="26"/>
      <c r="KT304" s="26"/>
      <c r="KU304" s="26"/>
      <c r="KV304" s="26"/>
      <c r="KW304" s="26"/>
      <c r="KX304" s="26"/>
      <c r="KY304" s="26"/>
      <c r="KZ304" s="26"/>
      <c r="LA304" s="26"/>
      <c r="LB304" s="26"/>
      <c r="LC304" s="26"/>
      <c r="LD304" s="26"/>
      <c r="LE304" s="26"/>
      <c r="LF304" s="26"/>
      <c r="LG304" s="26"/>
      <c r="LH304" s="26"/>
      <c r="LI304" s="26"/>
      <c r="LJ304" s="26"/>
      <c r="LK304" s="26"/>
      <c r="LL304" s="26"/>
      <c r="LM304" s="26"/>
      <c r="LN304" s="26"/>
      <c r="LO304" s="26"/>
      <c r="LP304" s="26"/>
      <c r="LQ304" s="26"/>
      <c r="LR304" s="26"/>
      <c r="LS304" s="26"/>
      <c r="LT304" s="26"/>
      <c r="LU304" s="26"/>
      <c r="LV304" s="26"/>
      <c r="LW304" s="26"/>
      <c r="LX304" s="26"/>
      <c r="LY304" s="26"/>
      <c r="LZ304" s="26"/>
      <c r="MA304" s="26"/>
      <c r="MB304" s="26"/>
      <c r="MC304" s="26"/>
      <c r="MD304" s="26"/>
    </row>
    <row r="305" spans="1:342" x14ac:dyDescent="0.25">
      <c r="A305" s="15"/>
      <c r="B305" s="19"/>
      <c r="C305" s="89"/>
      <c r="D305" s="90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  <c r="DA305" s="26"/>
      <c r="DB305" s="26"/>
      <c r="DC305" s="26"/>
      <c r="DD305" s="26"/>
      <c r="DE305" s="26"/>
      <c r="DF305" s="26"/>
      <c r="DG305" s="26"/>
      <c r="DH305" s="26"/>
      <c r="DI305" s="26"/>
      <c r="DJ305" s="26"/>
      <c r="DK305" s="26"/>
      <c r="DL305" s="26"/>
      <c r="DM305" s="26"/>
      <c r="DN305" s="26"/>
      <c r="DO305" s="26"/>
      <c r="DP305" s="26"/>
      <c r="DQ305" s="26"/>
      <c r="DR305" s="26"/>
      <c r="DS305" s="26"/>
      <c r="DT305" s="26"/>
      <c r="DU305" s="26"/>
      <c r="DV305" s="26"/>
      <c r="DW305" s="26"/>
      <c r="DX305" s="26"/>
      <c r="DY305" s="26"/>
      <c r="DZ305" s="26"/>
      <c r="EA305" s="26"/>
      <c r="EB305" s="26"/>
      <c r="EC305" s="26"/>
      <c r="ED305" s="26"/>
      <c r="EE305" s="26"/>
      <c r="EF305" s="26"/>
      <c r="EG305" s="26"/>
      <c r="EH305" s="26"/>
      <c r="EI305" s="26"/>
      <c r="EJ305" s="26"/>
      <c r="EK305" s="26"/>
      <c r="EL305" s="26"/>
      <c r="EM305" s="26"/>
      <c r="EN305" s="26"/>
      <c r="EO305" s="26"/>
      <c r="EP305" s="26"/>
      <c r="EQ305" s="26"/>
      <c r="ER305" s="26"/>
      <c r="ES305" s="26"/>
      <c r="ET305" s="26"/>
      <c r="EU305" s="26"/>
      <c r="EV305" s="26"/>
      <c r="EW305" s="26"/>
      <c r="EX305" s="26"/>
      <c r="EY305" s="26"/>
      <c r="EZ305" s="26"/>
      <c r="FA305" s="26"/>
      <c r="FB305" s="26"/>
      <c r="FC305" s="26"/>
      <c r="FD305" s="26"/>
      <c r="FE305" s="26"/>
      <c r="FF305" s="26"/>
      <c r="FG305" s="26"/>
      <c r="FH305" s="26"/>
      <c r="FI305" s="26"/>
      <c r="FJ305" s="26"/>
      <c r="FK305" s="26"/>
      <c r="FL305" s="26"/>
      <c r="FM305" s="26"/>
      <c r="FN305" s="26"/>
      <c r="FO305" s="26"/>
      <c r="FP305" s="26"/>
      <c r="FQ305" s="26"/>
      <c r="FR305" s="26"/>
      <c r="FS305" s="26"/>
      <c r="FT305" s="26"/>
      <c r="FU305" s="26"/>
      <c r="FV305" s="26"/>
      <c r="FW305" s="26"/>
      <c r="FX305" s="26"/>
      <c r="FY305" s="26"/>
      <c r="FZ305" s="26"/>
      <c r="GA305" s="26"/>
      <c r="GB305" s="26"/>
      <c r="GC305" s="26"/>
      <c r="GD305" s="26"/>
      <c r="GE305" s="26"/>
      <c r="GF305" s="26"/>
      <c r="GG305" s="26"/>
      <c r="GH305" s="26"/>
      <c r="GI305" s="26"/>
      <c r="GJ305" s="26"/>
      <c r="GK305" s="26"/>
      <c r="GL305" s="26"/>
      <c r="GM305" s="26"/>
      <c r="GN305" s="26"/>
      <c r="GO305" s="26"/>
      <c r="GP305" s="26"/>
      <c r="GQ305" s="26"/>
      <c r="GR305" s="26"/>
      <c r="GS305" s="26"/>
      <c r="GT305" s="26"/>
      <c r="GU305" s="26"/>
      <c r="GV305" s="26"/>
      <c r="GW305" s="26"/>
      <c r="GX305" s="26"/>
      <c r="GY305" s="26"/>
      <c r="GZ305" s="26"/>
      <c r="HA305" s="26"/>
      <c r="HB305" s="26"/>
      <c r="HC305" s="26"/>
      <c r="HD305" s="26"/>
      <c r="HE305" s="26"/>
      <c r="HF305" s="26"/>
      <c r="HG305" s="26"/>
      <c r="HH305" s="26"/>
      <c r="HI305" s="26"/>
      <c r="HJ305" s="26"/>
      <c r="HK305" s="26"/>
      <c r="HL305" s="26"/>
      <c r="HM305" s="26"/>
      <c r="HN305" s="26"/>
      <c r="HO305" s="26"/>
      <c r="HP305" s="26"/>
      <c r="HQ305" s="26"/>
      <c r="HR305" s="26"/>
      <c r="HS305" s="26"/>
      <c r="HT305" s="26"/>
      <c r="HU305" s="26"/>
      <c r="HV305" s="26"/>
      <c r="HW305" s="26"/>
      <c r="HX305" s="26"/>
      <c r="HY305" s="26"/>
      <c r="HZ305" s="26"/>
      <c r="IA305" s="26"/>
      <c r="IB305" s="26"/>
      <c r="IC305" s="26"/>
      <c r="ID305" s="26"/>
      <c r="IE305" s="26"/>
      <c r="IF305" s="26"/>
      <c r="IG305" s="26"/>
      <c r="IH305" s="26"/>
      <c r="II305" s="26"/>
      <c r="IJ305" s="26"/>
      <c r="IK305" s="26"/>
      <c r="IL305" s="26"/>
      <c r="IM305" s="26"/>
      <c r="IN305" s="26"/>
      <c r="IO305" s="26"/>
      <c r="IP305" s="26"/>
      <c r="IQ305" s="26"/>
      <c r="IR305" s="26"/>
      <c r="IS305" s="26"/>
      <c r="IT305" s="26"/>
      <c r="IU305" s="26"/>
      <c r="IV305" s="26"/>
      <c r="IW305" s="26"/>
      <c r="IX305" s="26"/>
      <c r="IY305" s="26"/>
      <c r="IZ305" s="26"/>
      <c r="JA305" s="26"/>
      <c r="JB305" s="26"/>
      <c r="JC305" s="26"/>
      <c r="JD305" s="26"/>
      <c r="JE305" s="26"/>
      <c r="JF305" s="26"/>
      <c r="JG305" s="26"/>
      <c r="JH305" s="26"/>
      <c r="JI305" s="26"/>
      <c r="JJ305" s="26"/>
      <c r="JK305" s="26"/>
      <c r="JL305" s="26"/>
      <c r="JM305" s="26"/>
      <c r="JN305" s="26"/>
      <c r="JO305" s="26"/>
      <c r="JP305" s="26"/>
      <c r="JQ305" s="26"/>
      <c r="JR305" s="26"/>
      <c r="JS305" s="26"/>
      <c r="JT305" s="26"/>
      <c r="JU305" s="26"/>
      <c r="JV305" s="26"/>
      <c r="JW305" s="26"/>
      <c r="JX305" s="26"/>
      <c r="JY305" s="26"/>
      <c r="JZ305" s="26"/>
      <c r="KA305" s="26"/>
      <c r="KB305" s="26"/>
      <c r="KC305" s="26"/>
      <c r="KD305" s="26"/>
      <c r="KE305" s="26"/>
      <c r="KF305" s="26"/>
      <c r="KG305" s="26"/>
      <c r="KH305" s="26"/>
      <c r="KI305" s="26"/>
      <c r="KJ305" s="26"/>
      <c r="KK305" s="26"/>
      <c r="KL305" s="26"/>
      <c r="KM305" s="26"/>
      <c r="KN305" s="26"/>
      <c r="KO305" s="26"/>
      <c r="KP305" s="26"/>
      <c r="KQ305" s="26"/>
      <c r="KR305" s="26"/>
      <c r="KS305" s="26"/>
      <c r="KT305" s="26"/>
      <c r="KU305" s="26"/>
      <c r="KV305" s="26"/>
      <c r="KW305" s="26"/>
      <c r="KX305" s="26"/>
      <c r="KY305" s="26"/>
      <c r="KZ305" s="26"/>
      <c r="LA305" s="26"/>
      <c r="LB305" s="26"/>
      <c r="LC305" s="26"/>
      <c r="LD305" s="26"/>
      <c r="LE305" s="26"/>
      <c r="LF305" s="26"/>
      <c r="LG305" s="26"/>
      <c r="LH305" s="26"/>
      <c r="LI305" s="26"/>
      <c r="LJ305" s="26"/>
      <c r="LK305" s="26"/>
      <c r="LL305" s="26"/>
      <c r="LM305" s="26"/>
      <c r="LN305" s="26"/>
      <c r="LO305" s="26"/>
      <c r="LP305" s="26"/>
      <c r="LQ305" s="26"/>
      <c r="LR305" s="26"/>
      <c r="LS305" s="26"/>
      <c r="LT305" s="26"/>
      <c r="LU305" s="26"/>
      <c r="LV305" s="26"/>
      <c r="LW305" s="26"/>
      <c r="LX305" s="26"/>
      <c r="LY305" s="26"/>
      <c r="LZ305" s="26"/>
      <c r="MA305" s="26"/>
      <c r="MB305" s="26"/>
      <c r="MC305" s="26"/>
      <c r="MD305" s="26"/>
    </row>
    <row r="306" spans="1:342" x14ac:dyDescent="0.25">
      <c r="A306" s="15"/>
      <c r="B306" s="19" t="s">
        <v>9</v>
      </c>
      <c r="C306" s="89"/>
      <c r="D306" s="90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  <c r="DA306" s="26"/>
      <c r="DB306" s="26"/>
      <c r="DC306" s="26"/>
      <c r="DD306" s="26"/>
      <c r="DE306" s="26"/>
      <c r="DF306" s="26"/>
      <c r="DG306" s="26"/>
      <c r="DH306" s="26"/>
      <c r="DI306" s="26"/>
      <c r="DJ306" s="26"/>
      <c r="DK306" s="26"/>
      <c r="DL306" s="26"/>
      <c r="DM306" s="26"/>
      <c r="DN306" s="26"/>
      <c r="DO306" s="26"/>
      <c r="DP306" s="26"/>
      <c r="DQ306" s="26"/>
      <c r="DR306" s="26"/>
      <c r="DS306" s="26"/>
      <c r="DT306" s="26"/>
      <c r="DU306" s="26"/>
      <c r="DV306" s="26"/>
      <c r="DW306" s="26"/>
      <c r="DX306" s="26"/>
      <c r="DY306" s="26"/>
      <c r="DZ306" s="26"/>
      <c r="EA306" s="26"/>
      <c r="EB306" s="26"/>
      <c r="EC306" s="26"/>
      <c r="ED306" s="26"/>
      <c r="EE306" s="26"/>
      <c r="EF306" s="26"/>
      <c r="EG306" s="26"/>
      <c r="EH306" s="26"/>
      <c r="EI306" s="26"/>
      <c r="EJ306" s="26"/>
      <c r="EK306" s="26"/>
      <c r="EL306" s="26"/>
      <c r="EM306" s="26"/>
      <c r="EN306" s="26"/>
      <c r="EO306" s="26"/>
      <c r="EP306" s="26"/>
      <c r="EQ306" s="26"/>
      <c r="ER306" s="26"/>
      <c r="ES306" s="26"/>
      <c r="ET306" s="26"/>
      <c r="EU306" s="26"/>
      <c r="EV306" s="26"/>
      <c r="EW306" s="26"/>
      <c r="EX306" s="26"/>
      <c r="EY306" s="26"/>
      <c r="EZ306" s="26"/>
      <c r="FA306" s="26"/>
      <c r="FB306" s="26"/>
      <c r="FC306" s="26"/>
      <c r="FD306" s="26"/>
      <c r="FE306" s="26"/>
      <c r="FF306" s="26"/>
      <c r="FG306" s="26"/>
      <c r="FH306" s="26"/>
      <c r="FI306" s="26"/>
      <c r="FJ306" s="26"/>
      <c r="FK306" s="26"/>
      <c r="FL306" s="26"/>
      <c r="FM306" s="26"/>
      <c r="FN306" s="26"/>
      <c r="FO306" s="26"/>
      <c r="FP306" s="26"/>
      <c r="FQ306" s="26"/>
      <c r="FR306" s="26"/>
      <c r="FS306" s="26"/>
      <c r="FT306" s="26"/>
      <c r="FU306" s="26"/>
      <c r="FV306" s="26"/>
      <c r="FW306" s="26"/>
      <c r="FX306" s="26"/>
      <c r="FY306" s="26"/>
      <c r="FZ306" s="26"/>
      <c r="GA306" s="26"/>
      <c r="GB306" s="26"/>
      <c r="GC306" s="26"/>
      <c r="GD306" s="26"/>
      <c r="GE306" s="26"/>
      <c r="GF306" s="26"/>
      <c r="GG306" s="26"/>
      <c r="GH306" s="26"/>
      <c r="GI306" s="26"/>
      <c r="GJ306" s="26"/>
      <c r="GK306" s="26"/>
      <c r="GL306" s="26"/>
      <c r="GM306" s="26"/>
      <c r="GN306" s="26"/>
      <c r="GO306" s="26"/>
      <c r="GP306" s="26"/>
      <c r="GQ306" s="26"/>
      <c r="GR306" s="26"/>
      <c r="GS306" s="26"/>
      <c r="GT306" s="26"/>
      <c r="GU306" s="26"/>
      <c r="GV306" s="26"/>
      <c r="GW306" s="26"/>
      <c r="GX306" s="26"/>
      <c r="GY306" s="26"/>
      <c r="GZ306" s="26"/>
      <c r="HA306" s="26"/>
      <c r="HB306" s="26"/>
      <c r="HC306" s="26"/>
      <c r="HD306" s="26"/>
      <c r="HE306" s="26"/>
      <c r="HF306" s="26"/>
      <c r="HG306" s="26"/>
      <c r="HH306" s="26"/>
      <c r="HI306" s="26"/>
      <c r="HJ306" s="26"/>
      <c r="HK306" s="26"/>
      <c r="HL306" s="26"/>
      <c r="HM306" s="26"/>
      <c r="HN306" s="26"/>
      <c r="HO306" s="26"/>
      <c r="HP306" s="26"/>
      <c r="HQ306" s="26"/>
      <c r="HR306" s="26"/>
      <c r="HS306" s="26"/>
      <c r="HT306" s="26"/>
      <c r="HU306" s="26"/>
      <c r="HV306" s="26"/>
      <c r="HW306" s="26"/>
      <c r="HX306" s="26"/>
      <c r="HY306" s="26"/>
      <c r="HZ306" s="26"/>
      <c r="IA306" s="26"/>
      <c r="IB306" s="26"/>
      <c r="IC306" s="26"/>
      <c r="ID306" s="26"/>
      <c r="IE306" s="26"/>
      <c r="IF306" s="26"/>
      <c r="IG306" s="26"/>
      <c r="IH306" s="26"/>
      <c r="II306" s="26"/>
      <c r="IJ306" s="26"/>
      <c r="IK306" s="26"/>
      <c r="IL306" s="26"/>
      <c r="IM306" s="26"/>
      <c r="IN306" s="26"/>
      <c r="IO306" s="26"/>
      <c r="IP306" s="26"/>
      <c r="IQ306" s="26"/>
      <c r="IR306" s="26"/>
      <c r="IS306" s="26"/>
      <c r="IT306" s="26"/>
      <c r="IU306" s="26"/>
      <c r="IV306" s="26"/>
      <c r="IW306" s="26"/>
      <c r="IX306" s="26"/>
      <c r="IY306" s="26"/>
      <c r="IZ306" s="26"/>
      <c r="JA306" s="26"/>
      <c r="JB306" s="26"/>
      <c r="JC306" s="26"/>
      <c r="JD306" s="26"/>
      <c r="JE306" s="26"/>
      <c r="JF306" s="26"/>
      <c r="JG306" s="26"/>
      <c r="JH306" s="26"/>
      <c r="JI306" s="26"/>
      <c r="JJ306" s="26"/>
      <c r="JK306" s="26"/>
      <c r="JL306" s="26"/>
      <c r="JM306" s="26"/>
      <c r="JN306" s="26"/>
      <c r="JO306" s="26"/>
      <c r="JP306" s="26"/>
      <c r="JQ306" s="26"/>
      <c r="JR306" s="26"/>
      <c r="JS306" s="26"/>
      <c r="JT306" s="26"/>
      <c r="JU306" s="26"/>
      <c r="JV306" s="26"/>
      <c r="JW306" s="26"/>
      <c r="JX306" s="26"/>
      <c r="JY306" s="26"/>
      <c r="JZ306" s="26"/>
      <c r="KA306" s="26"/>
      <c r="KB306" s="26"/>
      <c r="KC306" s="26"/>
      <c r="KD306" s="26"/>
      <c r="KE306" s="26"/>
      <c r="KF306" s="26"/>
      <c r="KG306" s="26"/>
      <c r="KH306" s="26"/>
      <c r="KI306" s="26"/>
      <c r="KJ306" s="26"/>
      <c r="KK306" s="26"/>
      <c r="KL306" s="26"/>
      <c r="KM306" s="26"/>
      <c r="KN306" s="26"/>
      <c r="KO306" s="26"/>
      <c r="KP306" s="26"/>
      <c r="KQ306" s="26"/>
      <c r="KR306" s="26"/>
      <c r="KS306" s="26"/>
      <c r="KT306" s="26"/>
      <c r="KU306" s="26"/>
      <c r="KV306" s="26"/>
      <c r="KW306" s="26"/>
      <c r="KX306" s="26"/>
      <c r="KY306" s="26"/>
      <c r="KZ306" s="26"/>
      <c r="LA306" s="26"/>
      <c r="LB306" s="26"/>
      <c r="LC306" s="26"/>
      <c r="LD306" s="26"/>
      <c r="LE306" s="26"/>
      <c r="LF306" s="26"/>
      <c r="LG306" s="26"/>
      <c r="LH306" s="26"/>
      <c r="LI306" s="26"/>
      <c r="LJ306" s="26"/>
      <c r="LK306" s="26"/>
      <c r="LL306" s="26"/>
      <c r="LM306" s="26"/>
      <c r="LN306" s="26"/>
      <c r="LO306" s="26"/>
      <c r="LP306" s="26"/>
      <c r="LQ306" s="26"/>
      <c r="LR306" s="26"/>
      <c r="LS306" s="26"/>
      <c r="LT306" s="26"/>
      <c r="LU306" s="26"/>
      <c r="LV306" s="26"/>
      <c r="LW306" s="26"/>
      <c r="LX306" s="26"/>
      <c r="LY306" s="26"/>
      <c r="LZ306" s="26"/>
      <c r="MA306" s="26"/>
      <c r="MB306" s="26"/>
      <c r="MC306" s="26"/>
      <c r="MD306" s="26"/>
    </row>
    <row r="307" spans="1:342" x14ac:dyDescent="0.25">
      <c r="A307" s="15"/>
      <c r="B307" s="19"/>
      <c r="C307" s="89"/>
      <c r="D307" s="90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  <c r="DA307" s="26"/>
      <c r="DB307" s="26"/>
      <c r="DC307" s="26"/>
      <c r="DD307" s="26"/>
      <c r="DE307" s="26"/>
      <c r="DF307" s="26"/>
      <c r="DG307" s="26"/>
      <c r="DH307" s="26"/>
      <c r="DI307" s="26"/>
      <c r="DJ307" s="26"/>
      <c r="DK307" s="26"/>
      <c r="DL307" s="26"/>
      <c r="DM307" s="26"/>
      <c r="DN307" s="26"/>
      <c r="DO307" s="26"/>
      <c r="DP307" s="26"/>
      <c r="DQ307" s="26"/>
      <c r="DR307" s="26"/>
      <c r="DS307" s="26"/>
      <c r="DT307" s="26"/>
      <c r="DU307" s="26"/>
      <c r="DV307" s="26"/>
      <c r="DW307" s="26"/>
      <c r="DX307" s="26"/>
      <c r="DY307" s="26"/>
      <c r="DZ307" s="26"/>
      <c r="EA307" s="26"/>
      <c r="EB307" s="26"/>
      <c r="EC307" s="26"/>
      <c r="ED307" s="26"/>
      <c r="EE307" s="26"/>
      <c r="EF307" s="26"/>
      <c r="EG307" s="26"/>
      <c r="EH307" s="26"/>
      <c r="EI307" s="26"/>
      <c r="EJ307" s="26"/>
      <c r="EK307" s="26"/>
      <c r="EL307" s="26"/>
      <c r="EM307" s="26"/>
      <c r="EN307" s="26"/>
      <c r="EO307" s="26"/>
      <c r="EP307" s="26"/>
      <c r="EQ307" s="26"/>
      <c r="ER307" s="26"/>
      <c r="ES307" s="26"/>
      <c r="ET307" s="26"/>
      <c r="EU307" s="26"/>
      <c r="EV307" s="26"/>
      <c r="EW307" s="26"/>
      <c r="EX307" s="26"/>
      <c r="EY307" s="26"/>
      <c r="EZ307" s="26"/>
      <c r="FA307" s="26"/>
      <c r="FB307" s="26"/>
      <c r="FC307" s="26"/>
      <c r="FD307" s="26"/>
      <c r="FE307" s="26"/>
      <c r="FF307" s="26"/>
      <c r="FG307" s="26"/>
      <c r="FH307" s="26"/>
      <c r="FI307" s="26"/>
      <c r="FJ307" s="26"/>
      <c r="FK307" s="26"/>
      <c r="FL307" s="26"/>
      <c r="FM307" s="26"/>
      <c r="FN307" s="26"/>
      <c r="FO307" s="26"/>
      <c r="FP307" s="26"/>
      <c r="FQ307" s="26"/>
      <c r="FR307" s="26"/>
      <c r="FS307" s="26"/>
      <c r="FT307" s="26"/>
      <c r="FU307" s="26"/>
      <c r="FV307" s="26"/>
      <c r="FW307" s="26"/>
      <c r="FX307" s="26"/>
      <c r="FY307" s="26"/>
      <c r="FZ307" s="26"/>
      <c r="GA307" s="26"/>
      <c r="GB307" s="26"/>
      <c r="GC307" s="26"/>
      <c r="GD307" s="26"/>
      <c r="GE307" s="26"/>
      <c r="GF307" s="26"/>
      <c r="GG307" s="26"/>
      <c r="GH307" s="26"/>
      <c r="GI307" s="26"/>
      <c r="GJ307" s="26"/>
      <c r="GK307" s="26"/>
      <c r="GL307" s="26"/>
      <c r="GM307" s="26"/>
      <c r="GN307" s="26"/>
      <c r="GO307" s="26"/>
      <c r="GP307" s="26"/>
      <c r="GQ307" s="26"/>
      <c r="GR307" s="26"/>
      <c r="GS307" s="26"/>
      <c r="GT307" s="26"/>
      <c r="GU307" s="26"/>
      <c r="GV307" s="26"/>
      <c r="GW307" s="26"/>
      <c r="GX307" s="26"/>
      <c r="GY307" s="26"/>
      <c r="GZ307" s="26"/>
      <c r="HA307" s="26"/>
      <c r="HB307" s="26"/>
      <c r="HC307" s="26"/>
      <c r="HD307" s="26"/>
      <c r="HE307" s="26"/>
      <c r="HF307" s="26"/>
      <c r="HG307" s="26"/>
      <c r="HH307" s="26"/>
      <c r="HI307" s="26"/>
      <c r="HJ307" s="26"/>
      <c r="HK307" s="26"/>
      <c r="HL307" s="26"/>
      <c r="HM307" s="26"/>
      <c r="HN307" s="26"/>
      <c r="HO307" s="26"/>
      <c r="HP307" s="26"/>
      <c r="HQ307" s="26"/>
      <c r="HR307" s="26"/>
      <c r="HS307" s="26"/>
      <c r="HT307" s="26"/>
      <c r="HU307" s="26"/>
      <c r="HV307" s="26"/>
      <c r="HW307" s="26"/>
      <c r="HX307" s="26"/>
      <c r="HY307" s="26"/>
      <c r="HZ307" s="26"/>
      <c r="IA307" s="26"/>
      <c r="IB307" s="26"/>
      <c r="IC307" s="26"/>
      <c r="ID307" s="26"/>
      <c r="IE307" s="26"/>
      <c r="IF307" s="26"/>
      <c r="IG307" s="26"/>
      <c r="IH307" s="26"/>
      <c r="II307" s="26"/>
      <c r="IJ307" s="26"/>
      <c r="IK307" s="26"/>
      <c r="IL307" s="26"/>
      <c r="IM307" s="26"/>
      <c r="IN307" s="26"/>
      <c r="IO307" s="26"/>
      <c r="IP307" s="26"/>
      <c r="IQ307" s="26"/>
      <c r="IR307" s="26"/>
      <c r="IS307" s="26"/>
      <c r="IT307" s="26"/>
      <c r="IU307" s="26"/>
      <c r="IV307" s="26"/>
      <c r="IW307" s="26"/>
      <c r="IX307" s="26"/>
      <c r="IY307" s="26"/>
      <c r="IZ307" s="26"/>
      <c r="JA307" s="26"/>
      <c r="JB307" s="26"/>
      <c r="JC307" s="26"/>
      <c r="JD307" s="26"/>
      <c r="JE307" s="26"/>
      <c r="JF307" s="26"/>
      <c r="JG307" s="26"/>
      <c r="JH307" s="26"/>
      <c r="JI307" s="26"/>
      <c r="JJ307" s="26"/>
      <c r="JK307" s="26"/>
      <c r="JL307" s="26"/>
      <c r="JM307" s="26"/>
      <c r="JN307" s="26"/>
      <c r="JO307" s="26"/>
      <c r="JP307" s="26"/>
      <c r="JQ307" s="26"/>
      <c r="JR307" s="26"/>
      <c r="JS307" s="26"/>
      <c r="JT307" s="26"/>
      <c r="JU307" s="26"/>
      <c r="JV307" s="26"/>
      <c r="JW307" s="26"/>
      <c r="JX307" s="26"/>
      <c r="JY307" s="26"/>
      <c r="JZ307" s="26"/>
      <c r="KA307" s="26"/>
      <c r="KB307" s="26"/>
      <c r="KC307" s="26"/>
      <c r="KD307" s="26"/>
      <c r="KE307" s="26"/>
      <c r="KF307" s="26"/>
      <c r="KG307" s="26"/>
      <c r="KH307" s="26"/>
      <c r="KI307" s="26"/>
      <c r="KJ307" s="26"/>
      <c r="KK307" s="26"/>
      <c r="KL307" s="26"/>
      <c r="KM307" s="26"/>
      <c r="KN307" s="26"/>
      <c r="KO307" s="26"/>
      <c r="KP307" s="26"/>
      <c r="KQ307" s="26"/>
      <c r="KR307" s="26"/>
      <c r="KS307" s="26"/>
      <c r="KT307" s="26"/>
      <c r="KU307" s="26"/>
      <c r="KV307" s="26"/>
      <c r="KW307" s="26"/>
      <c r="KX307" s="26"/>
      <c r="KY307" s="26"/>
      <c r="KZ307" s="26"/>
      <c r="LA307" s="26"/>
      <c r="LB307" s="26"/>
      <c r="LC307" s="26"/>
      <c r="LD307" s="26"/>
      <c r="LE307" s="26"/>
      <c r="LF307" s="26"/>
      <c r="LG307" s="26"/>
      <c r="LH307" s="26"/>
      <c r="LI307" s="26"/>
      <c r="LJ307" s="26"/>
      <c r="LK307" s="26"/>
      <c r="LL307" s="26"/>
      <c r="LM307" s="26"/>
      <c r="LN307" s="26"/>
      <c r="LO307" s="26"/>
      <c r="LP307" s="26"/>
      <c r="LQ307" s="26"/>
      <c r="LR307" s="26"/>
      <c r="LS307" s="26"/>
      <c r="LT307" s="26"/>
      <c r="LU307" s="26"/>
      <c r="LV307" s="26"/>
      <c r="LW307" s="26"/>
      <c r="LX307" s="26"/>
      <c r="LY307" s="26"/>
      <c r="LZ307" s="26"/>
      <c r="MA307" s="26"/>
      <c r="MB307" s="26"/>
      <c r="MC307" s="26"/>
      <c r="MD307" s="26"/>
    </row>
    <row r="308" spans="1:342" x14ac:dyDescent="0.25">
      <c r="A308" s="15"/>
      <c r="B308" s="19" t="s">
        <v>10</v>
      </c>
      <c r="C308" s="89"/>
      <c r="D308" s="90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  <c r="DA308" s="26"/>
      <c r="DB308" s="26"/>
      <c r="DC308" s="26"/>
      <c r="DD308" s="26"/>
      <c r="DE308" s="26"/>
      <c r="DF308" s="26"/>
      <c r="DG308" s="26"/>
      <c r="DH308" s="26"/>
      <c r="DI308" s="26"/>
      <c r="DJ308" s="26"/>
      <c r="DK308" s="26"/>
      <c r="DL308" s="26"/>
      <c r="DM308" s="26"/>
      <c r="DN308" s="26"/>
      <c r="DO308" s="26"/>
      <c r="DP308" s="26"/>
      <c r="DQ308" s="26"/>
      <c r="DR308" s="26"/>
      <c r="DS308" s="26"/>
      <c r="DT308" s="26"/>
      <c r="DU308" s="26"/>
      <c r="DV308" s="26"/>
      <c r="DW308" s="26"/>
      <c r="DX308" s="26"/>
      <c r="DY308" s="26"/>
      <c r="DZ308" s="26"/>
      <c r="EA308" s="26"/>
      <c r="EB308" s="26"/>
      <c r="EC308" s="26"/>
      <c r="ED308" s="26"/>
      <c r="EE308" s="26"/>
      <c r="EF308" s="26"/>
      <c r="EG308" s="26"/>
      <c r="EH308" s="26"/>
      <c r="EI308" s="26"/>
      <c r="EJ308" s="26"/>
      <c r="EK308" s="26"/>
      <c r="EL308" s="26"/>
      <c r="EM308" s="26"/>
      <c r="EN308" s="26"/>
      <c r="EO308" s="26"/>
      <c r="EP308" s="26"/>
      <c r="EQ308" s="26"/>
      <c r="ER308" s="26"/>
      <c r="ES308" s="26"/>
      <c r="ET308" s="26"/>
      <c r="EU308" s="26"/>
      <c r="EV308" s="26"/>
      <c r="EW308" s="26"/>
      <c r="EX308" s="26"/>
      <c r="EY308" s="26"/>
      <c r="EZ308" s="26"/>
      <c r="FA308" s="26"/>
      <c r="FB308" s="26"/>
      <c r="FC308" s="26"/>
      <c r="FD308" s="26"/>
      <c r="FE308" s="26"/>
      <c r="FF308" s="26"/>
      <c r="FG308" s="26"/>
      <c r="FH308" s="26"/>
      <c r="FI308" s="26"/>
      <c r="FJ308" s="26"/>
      <c r="FK308" s="26"/>
      <c r="FL308" s="26"/>
      <c r="FM308" s="26"/>
      <c r="FN308" s="26"/>
      <c r="FO308" s="26"/>
      <c r="FP308" s="26"/>
      <c r="FQ308" s="26"/>
      <c r="FR308" s="26"/>
      <c r="FS308" s="26"/>
      <c r="FT308" s="26"/>
      <c r="FU308" s="26"/>
      <c r="FV308" s="26"/>
      <c r="FW308" s="26"/>
      <c r="FX308" s="26"/>
      <c r="FY308" s="26"/>
      <c r="FZ308" s="26"/>
      <c r="GA308" s="26"/>
      <c r="GB308" s="26"/>
      <c r="GC308" s="26"/>
      <c r="GD308" s="26"/>
      <c r="GE308" s="26"/>
      <c r="GF308" s="26"/>
      <c r="GG308" s="26"/>
      <c r="GH308" s="26"/>
      <c r="GI308" s="26"/>
      <c r="GJ308" s="26"/>
      <c r="GK308" s="26"/>
      <c r="GL308" s="26"/>
      <c r="GM308" s="26"/>
      <c r="GN308" s="26"/>
      <c r="GO308" s="26"/>
      <c r="GP308" s="26"/>
      <c r="GQ308" s="26"/>
      <c r="GR308" s="26"/>
      <c r="GS308" s="26"/>
      <c r="GT308" s="26"/>
      <c r="GU308" s="26"/>
      <c r="GV308" s="26"/>
      <c r="GW308" s="26"/>
      <c r="GX308" s="26"/>
      <c r="GY308" s="26"/>
      <c r="GZ308" s="26"/>
      <c r="HA308" s="26"/>
      <c r="HB308" s="26"/>
      <c r="HC308" s="26"/>
      <c r="HD308" s="26"/>
      <c r="HE308" s="26"/>
      <c r="HF308" s="26"/>
      <c r="HG308" s="26"/>
      <c r="HH308" s="26"/>
      <c r="HI308" s="26"/>
      <c r="HJ308" s="26"/>
      <c r="HK308" s="26"/>
      <c r="HL308" s="26"/>
      <c r="HM308" s="26"/>
      <c r="HN308" s="26"/>
      <c r="HO308" s="26"/>
      <c r="HP308" s="26"/>
      <c r="HQ308" s="26"/>
      <c r="HR308" s="26"/>
      <c r="HS308" s="26"/>
      <c r="HT308" s="26"/>
      <c r="HU308" s="26"/>
      <c r="HV308" s="26"/>
      <c r="HW308" s="26"/>
      <c r="HX308" s="26"/>
      <c r="HY308" s="26"/>
      <c r="HZ308" s="26"/>
      <c r="IA308" s="26"/>
      <c r="IB308" s="26"/>
      <c r="IC308" s="26"/>
      <c r="ID308" s="26"/>
      <c r="IE308" s="26"/>
      <c r="IF308" s="26"/>
      <c r="IG308" s="26"/>
      <c r="IH308" s="26"/>
      <c r="II308" s="26"/>
      <c r="IJ308" s="26"/>
      <c r="IK308" s="26"/>
      <c r="IL308" s="26"/>
      <c r="IM308" s="26"/>
      <c r="IN308" s="26"/>
      <c r="IO308" s="26"/>
      <c r="IP308" s="26"/>
      <c r="IQ308" s="26"/>
      <c r="IR308" s="26"/>
      <c r="IS308" s="26"/>
      <c r="IT308" s="26"/>
      <c r="IU308" s="26"/>
      <c r="IV308" s="26"/>
      <c r="IW308" s="26"/>
      <c r="IX308" s="26"/>
      <c r="IY308" s="26"/>
      <c r="IZ308" s="26"/>
      <c r="JA308" s="26"/>
      <c r="JB308" s="26"/>
      <c r="JC308" s="26"/>
      <c r="JD308" s="26"/>
      <c r="JE308" s="26"/>
      <c r="JF308" s="26"/>
      <c r="JG308" s="26"/>
      <c r="JH308" s="26"/>
      <c r="JI308" s="26"/>
      <c r="JJ308" s="26"/>
      <c r="JK308" s="26"/>
      <c r="JL308" s="26"/>
      <c r="JM308" s="26"/>
      <c r="JN308" s="26"/>
      <c r="JO308" s="26"/>
      <c r="JP308" s="26"/>
      <c r="JQ308" s="26"/>
      <c r="JR308" s="26"/>
      <c r="JS308" s="26"/>
      <c r="JT308" s="26"/>
      <c r="JU308" s="26"/>
      <c r="JV308" s="26"/>
      <c r="JW308" s="26"/>
      <c r="JX308" s="26"/>
      <c r="JY308" s="26"/>
      <c r="JZ308" s="26"/>
      <c r="KA308" s="26"/>
      <c r="KB308" s="26"/>
      <c r="KC308" s="26"/>
      <c r="KD308" s="26"/>
      <c r="KE308" s="26"/>
      <c r="KF308" s="26"/>
      <c r="KG308" s="26"/>
      <c r="KH308" s="26"/>
      <c r="KI308" s="26"/>
      <c r="KJ308" s="26"/>
      <c r="KK308" s="26"/>
      <c r="KL308" s="26"/>
      <c r="KM308" s="26"/>
      <c r="KN308" s="26"/>
      <c r="KO308" s="26"/>
      <c r="KP308" s="26"/>
      <c r="KQ308" s="26"/>
      <c r="KR308" s="26"/>
      <c r="KS308" s="26"/>
      <c r="KT308" s="26"/>
      <c r="KU308" s="26"/>
      <c r="KV308" s="26"/>
      <c r="KW308" s="26"/>
      <c r="KX308" s="26"/>
      <c r="KY308" s="26"/>
      <c r="KZ308" s="26"/>
      <c r="LA308" s="26"/>
      <c r="LB308" s="26"/>
      <c r="LC308" s="26"/>
      <c r="LD308" s="26"/>
      <c r="LE308" s="26"/>
      <c r="LF308" s="26"/>
      <c r="LG308" s="26"/>
      <c r="LH308" s="26"/>
      <c r="LI308" s="26"/>
      <c r="LJ308" s="26"/>
      <c r="LK308" s="26"/>
      <c r="LL308" s="26"/>
      <c r="LM308" s="26"/>
      <c r="LN308" s="26"/>
      <c r="LO308" s="26"/>
      <c r="LP308" s="26"/>
      <c r="LQ308" s="26"/>
      <c r="LR308" s="26"/>
      <c r="LS308" s="26"/>
      <c r="LT308" s="26"/>
      <c r="LU308" s="26"/>
      <c r="LV308" s="26"/>
      <c r="LW308" s="26"/>
      <c r="LX308" s="26"/>
      <c r="LY308" s="26"/>
      <c r="LZ308" s="26"/>
      <c r="MA308" s="26"/>
      <c r="MB308" s="26"/>
      <c r="MC308" s="26"/>
      <c r="MD308" s="26"/>
    </row>
    <row r="309" spans="1:342" x14ac:dyDescent="0.25">
      <c r="A309" s="15"/>
      <c r="B309" s="19"/>
      <c r="C309" s="89"/>
      <c r="D309" s="90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  <c r="DA309" s="26"/>
      <c r="DB309" s="26"/>
      <c r="DC309" s="26"/>
      <c r="DD309" s="26"/>
      <c r="DE309" s="26"/>
      <c r="DF309" s="26"/>
      <c r="DG309" s="26"/>
      <c r="DH309" s="26"/>
      <c r="DI309" s="26"/>
      <c r="DJ309" s="26"/>
      <c r="DK309" s="26"/>
      <c r="DL309" s="26"/>
      <c r="DM309" s="26"/>
      <c r="DN309" s="26"/>
      <c r="DO309" s="26"/>
      <c r="DP309" s="26"/>
      <c r="DQ309" s="26"/>
      <c r="DR309" s="26"/>
      <c r="DS309" s="26"/>
      <c r="DT309" s="26"/>
      <c r="DU309" s="26"/>
      <c r="DV309" s="26"/>
      <c r="DW309" s="26"/>
      <c r="DX309" s="26"/>
      <c r="DY309" s="26"/>
      <c r="DZ309" s="26"/>
      <c r="EA309" s="26"/>
      <c r="EB309" s="26"/>
      <c r="EC309" s="26"/>
      <c r="ED309" s="26"/>
      <c r="EE309" s="26"/>
      <c r="EF309" s="26"/>
      <c r="EG309" s="26"/>
      <c r="EH309" s="26"/>
      <c r="EI309" s="26"/>
      <c r="EJ309" s="26"/>
      <c r="EK309" s="26"/>
      <c r="EL309" s="26"/>
      <c r="EM309" s="26"/>
      <c r="EN309" s="26"/>
      <c r="EO309" s="26"/>
      <c r="EP309" s="26"/>
      <c r="EQ309" s="26"/>
      <c r="ER309" s="26"/>
      <c r="ES309" s="26"/>
      <c r="ET309" s="26"/>
      <c r="EU309" s="26"/>
      <c r="EV309" s="26"/>
      <c r="EW309" s="26"/>
      <c r="EX309" s="26"/>
      <c r="EY309" s="26"/>
      <c r="EZ309" s="26"/>
      <c r="FA309" s="26"/>
      <c r="FB309" s="26"/>
      <c r="FC309" s="26"/>
      <c r="FD309" s="26"/>
      <c r="FE309" s="26"/>
      <c r="FF309" s="26"/>
      <c r="FG309" s="26"/>
      <c r="FH309" s="26"/>
      <c r="FI309" s="26"/>
      <c r="FJ309" s="26"/>
      <c r="FK309" s="26"/>
      <c r="FL309" s="26"/>
      <c r="FM309" s="26"/>
      <c r="FN309" s="26"/>
      <c r="FO309" s="26"/>
      <c r="FP309" s="26"/>
      <c r="FQ309" s="26"/>
      <c r="FR309" s="26"/>
      <c r="FS309" s="26"/>
      <c r="FT309" s="26"/>
      <c r="FU309" s="26"/>
      <c r="FV309" s="26"/>
      <c r="FW309" s="26"/>
      <c r="FX309" s="26"/>
      <c r="FY309" s="26"/>
      <c r="FZ309" s="26"/>
      <c r="GA309" s="26"/>
      <c r="GB309" s="26"/>
      <c r="GC309" s="26"/>
      <c r="GD309" s="26"/>
      <c r="GE309" s="26"/>
      <c r="GF309" s="26"/>
      <c r="GG309" s="26"/>
      <c r="GH309" s="26"/>
      <c r="GI309" s="26"/>
      <c r="GJ309" s="26"/>
      <c r="GK309" s="26"/>
      <c r="GL309" s="26"/>
      <c r="GM309" s="26"/>
      <c r="GN309" s="26"/>
      <c r="GO309" s="26"/>
      <c r="GP309" s="26"/>
      <c r="GQ309" s="26"/>
      <c r="GR309" s="26"/>
      <c r="GS309" s="26"/>
      <c r="GT309" s="26"/>
      <c r="GU309" s="26"/>
      <c r="GV309" s="26"/>
      <c r="GW309" s="26"/>
      <c r="GX309" s="26"/>
      <c r="GY309" s="26"/>
      <c r="GZ309" s="26"/>
      <c r="HA309" s="26"/>
      <c r="HB309" s="26"/>
      <c r="HC309" s="26"/>
      <c r="HD309" s="26"/>
      <c r="HE309" s="26"/>
      <c r="HF309" s="26"/>
      <c r="HG309" s="26"/>
      <c r="HH309" s="26"/>
      <c r="HI309" s="26"/>
      <c r="HJ309" s="26"/>
      <c r="HK309" s="26"/>
      <c r="HL309" s="26"/>
      <c r="HM309" s="26"/>
      <c r="HN309" s="26"/>
      <c r="HO309" s="26"/>
      <c r="HP309" s="26"/>
      <c r="HQ309" s="26"/>
      <c r="HR309" s="26"/>
      <c r="HS309" s="26"/>
      <c r="HT309" s="26"/>
      <c r="HU309" s="26"/>
      <c r="HV309" s="26"/>
      <c r="HW309" s="26"/>
      <c r="HX309" s="26"/>
      <c r="HY309" s="26"/>
      <c r="HZ309" s="26"/>
      <c r="IA309" s="26"/>
      <c r="IB309" s="26"/>
      <c r="IC309" s="26"/>
      <c r="ID309" s="26"/>
      <c r="IE309" s="26"/>
      <c r="IF309" s="26"/>
      <c r="IG309" s="26"/>
      <c r="IH309" s="26"/>
      <c r="II309" s="26"/>
      <c r="IJ309" s="26"/>
      <c r="IK309" s="26"/>
      <c r="IL309" s="26"/>
      <c r="IM309" s="26"/>
      <c r="IN309" s="26"/>
      <c r="IO309" s="26"/>
      <c r="IP309" s="26"/>
      <c r="IQ309" s="26"/>
      <c r="IR309" s="26"/>
      <c r="IS309" s="26"/>
      <c r="IT309" s="26"/>
      <c r="IU309" s="26"/>
      <c r="IV309" s="26"/>
      <c r="IW309" s="26"/>
      <c r="IX309" s="26"/>
      <c r="IY309" s="26"/>
      <c r="IZ309" s="26"/>
      <c r="JA309" s="26"/>
      <c r="JB309" s="26"/>
      <c r="JC309" s="26"/>
      <c r="JD309" s="26"/>
      <c r="JE309" s="26"/>
      <c r="JF309" s="26"/>
      <c r="JG309" s="26"/>
      <c r="JH309" s="26"/>
      <c r="JI309" s="26"/>
      <c r="JJ309" s="26"/>
      <c r="JK309" s="26"/>
      <c r="JL309" s="26"/>
      <c r="JM309" s="26"/>
      <c r="JN309" s="26"/>
      <c r="JO309" s="26"/>
      <c r="JP309" s="26"/>
      <c r="JQ309" s="26"/>
      <c r="JR309" s="26"/>
      <c r="JS309" s="26"/>
      <c r="JT309" s="26"/>
      <c r="JU309" s="26"/>
      <c r="JV309" s="26"/>
      <c r="JW309" s="26"/>
      <c r="JX309" s="26"/>
      <c r="JY309" s="26"/>
      <c r="JZ309" s="26"/>
      <c r="KA309" s="26"/>
      <c r="KB309" s="26"/>
      <c r="KC309" s="26"/>
      <c r="KD309" s="26"/>
      <c r="KE309" s="26"/>
      <c r="KF309" s="26"/>
      <c r="KG309" s="26"/>
      <c r="KH309" s="26"/>
      <c r="KI309" s="26"/>
      <c r="KJ309" s="26"/>
      <c r="KK309" s="26"/>
      <c r="KL309" s="26"/>
      <c r="KM309" s="26"/>
      <c r="KN309" s="26"/>
      <c r="KO309" s="26"/>
      <c r="KP309" s="26"/>
      <c r="KQ309" s="26"/>
      <c r="KR309" s="26"/>
      <c r="KS309" s="26"/>
      <c r="KT309" s="26"/>
      <c r="KU309" s="26"/>
      <c r="KV309" s="26"/>
      <c r="KW309" s="26"/>
      <c r="KX309" s="26"/>
      <c r="KY309" s="26"/>
      <c r="KZ309" s="26"/>
      <c r="LA309" s="26"/>
      <c r="LB309" s="26"/>
      <c r="LC309" s="26"/>
      <c r="LD309" s="26"/>
      <c r="LE309" s="26"/>
      <c r="LF309" s="26"/>
      <c r="LG309" s="26"/>
      <c r="LH309" s="26"/>
      <c r="LI309" s="26"/>
      <c r="LJ309" s="26"/>
      <c r="LK309" s="26"/>
      <c r="LL309" s="26"/>
      <c r="LM309" s="26"/>
      <c r="LN309" s="26"/>
      <c r="LO309" s="26"/>
      <c r="LP309" s="26"/>
      <c r="LQ309" s="26"/>
      <c r="LR309" s="26"/>
      <c r="LS309" s="26"/>
      <c r="LT309" s="26"/>
      <c r="LU309" s="26"/>
      <c r="LV309" s="26"/>
      <c r="LW309" s="26"/>
      <c r="LX309" s="26"/>
      <c r="LY309" s="26"/>
      <c r="LZ309" s="26"/>
      <c r="MA309" s="26"/>
      <c r="MB309" s="26"/>
      <c r="MC309" s="26"/>
      <c r="MD309" s="26"/>
    </row>
    <row r="310" spans="1:342" x14ac:dyDescent="0.25">
      <c r="A310" s="15"/>
      <c r="B310" s="19" t="s">
        <v>11</v>
      </c>
      <c r="C310" s="89"/>
      <c r="D310" s="90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26"/>
      <c r="DS310" s="26"/>
      <c r="DT310" s="26"/>
      <c r="DU310" s="26"/>
      <c r="DV310" s="26"/>
      <c r="DW310" s="26"/>
      <c r="DX310" s="26"/>
      <c r="DY310" s="26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26"/>
      <c r="EW310" s="26"/>
      <c r="EX310" s="26"/>
      <c r="EY310" s="26"/>
      <c r="EZ310" s="26"/>
      <c r="FA310" s="26"/>
      <c r="FB310" s="26"/>
      <c r="FC310" s="26"/>
      <c r="FD310" s="26"/>
      <c r="FE310" s="26"/>
      <c r="FF310" s="26"/>
      <c r="FG310" s="26"/>
      <c r="FH310" s="26"/>
      <c r="FI310" s="26"/>
      <c r="FJ310" s="26"/>
      <c r="FK310" s="26"/>
      <c r="FL310" s="26"/>
      <c r="FM310" s="26"/>
      <c r="FN310" s="26"/>
      <c r="FO310" s="26"/>
      <c r="FP310" s="26"/>
      <c r="FQ310" s="26"/>
      <c r="FR310" s="26"/>
      <c r="FS310" s="26"/>
      <c r="FT310" s="26"/>
      <c r="FU310" s="26"/>
      <c r="FV310" s="26"/>
      <c r="FW310" s="26"/>
      <c r="FX310" s="26"/>
      <c r="FY310" s="26"/>
      <c r="FZ310" s="26"/>
      <c r="GA310" s="26"/>
      <c r="GB310" s="26"/>
      <c r="GC310" s="26"/>
      <c r="GD310" s="26"/>
      <c r="GE310" s="26"/>
      <c r="GF310" s="26"/>
      <c r="GG310" s="26"/>
      <c r="GH310" s="26"/>
      <c r="GI310" s="26"/>
      <c r="GJ310" s="26"/>
      <c r="GK310" s="26"/>
      <c r="GL310" s="26"/>
      <c r="GM310" s="26"/>
      <c r="GN310" s="26"/>
      <c r="GO310" s="26"/>
      <c r="GP310" s="26"/>
      <c r="GQ310" s="26"/>
      <c r="GR310" s="26"/>
      <c r="GS310" s="26"/>
      <c r="GT310" s="26"/>
      <c r="GU310" s="26"/>
      <c r="GV310" s="26"/>
      <c r="GW310" s="26"/>
      <c r="GX310" s="26"/>
      <c r="GY310" s="26"/>
      <c r="GZ310" s="26"/>
      <c r="HA310" s="26"/>
      <c r="HB310" s="26"/>
      <c r="HC310" s="26"/>
      <c r="HD310" s="26"/>
      <c r="HE310" s="26"/>
      <c r="HF310" s="26"/>
      <c r="HG310" s="26"/>
      <c r="HH310" s="26"/>
      <c r="HI310" s="26"/>
      <c r="HJ310" s="26"/>
      <c r="HK310" s="26"/>
      <c r="HL310" s="26"/>
      <c r="HM310" s="26"/>
      <c r="HN310" s="26"/>
      <c r="HO310" s="26"/>
      <c r="HP310" s="26"/>
      <c r="HQ310" s="26"/>
      <c r="HR310" s="26"/>
      <c r="HS310" s="26"/>
      <c r="HT310" s="26"/>
      <c r="HU310" s="26"/>
      <c r="HV310" s="26"/>
      <c r="HW310" s="26"/>
      <c r="HX310" s="26"/>
      <c r="HY310" s="26"/>
      <c r="HZ310" s="26"/>
      <c r="IA310" s="26"/>
      <c r="IB310" s="26"/>
      <c r="IC310" s="26"/>
      <c r="ID310" s="26"/>
      <c r="IE310" s="26"/>
      <c r="IF310" s="26"/>
      <c r="IG310" s="26"/>
      <c r="IH310" s="26"/>
      <c r="II310" s="26"/>
      <c r="IJ310" s="26"/>
      <c r="IK310" s="26"/>
      <c r="IL310" s="26"/>
      <c r="IM310" s="26"/>
      <c r="IN310" s="26"/>
      <c r="IO310" s="26"/>
      <c r="IP310" s="26"/>
      <c r="IQ310" s="26"/>
      <c r="IR310" s="26"/>
      <c r="IS310" s="26"/>
      <c r="IT310" s="26"/>
      <c r="IU310" s="26"/>
      <c r="IV310" s="26"/>
      <c r="IW310" s="26"/>
      <c r="IX310" s="26"/>
      <c r="IY310" s="26"/>
      <c r="IZ310" s="26"/>
      <c r="JA310" s="26"/>
      <c r="JB310" s="26"/>
      <c r="JC310" s="26"/>
      <c r="JD310" s="26"/>
      <c r="JE310" s="26"/>
      <c r="JF310" s="26"/>
      <c r="JG310" s="26"/>
      <c r="JH310" s="26"/>
      <c r="JI310" s="26"/>
      <c r="JJ310" s="26"/>
      <c r="JK310" s="26"/>
      <c r="JL310" s="26"/>
      <c r="JM310" s="26"/>
      <c r="JN310" s="26"/>
      <c r="JO310" s="26"/>
      <c r="JP310" s="26"/>
      <c r="JQ310" s="26"/>
      <c r="JR310" s="26"/>
      <c r="JS310" s="26"/>
      <c r="JT310" s="26"/>
      <c r="JU310" s="26"/>
      <c r="JV310" s="26"/>
      <c r="JW310" s="26"/>
      <c r="JX310" s="26"/>
      <c r="JY310" s="26"/>
      <c r="JZ310" s="26"/>
      <c r="KA310" s="26"/>
      <c r="KB310" s="26"/>
      <c r="KC310" s="26"/>
      <c r="KD310" s="26"/>
      <c r="KE310" s="26"/>
      <c r="KF310" s="26"/>
      <c r="KG310" s="26"/>
      <c r="KH310" s="26"/>
      <c r="KI310" s="26"/>
      <c r="KJ310" s="26"/>
      <c r="KK310" s="26"/>
      <c r="KL310" s="26"/>
      <c r="KM310" s="26"/>
      <c r="KN310" s="26"/>
      <c r="KO310" s="26"/>
      <c r="KP310" s="26"/>
      <c r="KQ310" s="26"/>
      <c r="KR310" s="26"/>
      <c r="KS310" s="26"/>
      <c r="KT310" s="26"/>
      <c r="KU310" s="26"/>
      <c r="KV310" s="26"/>
      <c r="KW310" s="26"/>
      <c r="KX310" s="26"/>
      <c r="KY310" s="26"/>
      <c r="KZ310" s="26"/>
      <c r="LA310" s="26"/>
      <c r="LB310" s="26"/>
      <c r="LC310" s="26"/>
      <c r="LD310" s="26"/>
      <c r="LE310" s="26"/>
      <c r="LF310" s="26"/>
      <c r="LG310" s="26"/>
      <c r="LH310" s="26"/>
      <c r="LI310" s="26"/>
      <c r="LJ310" s="26"/>
      <c r="LK310" s="26"/>
      <c r="LL310" s="26"/>
      <c r="LM310" s="26"/>
      <c r="LN310" s="26"/>
      <c r="LO310" s="26"/>
      <c r="LP310" s="26"/>
      <c r="LQ310" s="26"/>
      <c r="LR310" s="26"/>
      <c r="LS310" s="26"/>
      <c r="LT310" s="26"/>
      <c r="LU310" s="26"/>
      <c r="LV310" s="26"/>
      <c r="LW310" s="26"/>
      <c r="LX310" s="26"/>
      <c r="LY310" s="26"/>
      <c r="LZ310" s="26"/>
      <c r="MA310" s="26"/>
      <c r="MB310" s="26"/>
      <c r="MC310" s="26"/>
      <c r="MD310" s="26"/>
    </row>
    <row r="311" spans="1:342" x14ac:dyDescent="0.25">
      <c r="A311" s="15"/>
      <c r="B311" s="19"/>
      <c r="C311" s="89"/>
      <c r="D311" s="90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  <c r="DA311" s="26"/>
      <c r="DB311" s="26"/>
      <c r="DC311" s="26"/>
      <c r="DD311" s="26"/>
      <c r="DE311" s="26"/>
      <c r="DF311" s="26"/>
      <c r="DG311" s="26"/>
      <c r="DH311" s="26"/>
      <c r="DI311" s="26"/>
      <c r="DJ311" s="26"/>
      <c r="DK311" s="26"/>
      <c r="DL311" s="26"/>
      <c r="DM311" s="26"/>
      <c r="DN311" s="26"/>
      <c r="DO311" s="26"/>
      <c r="DP311" s="26"/>
      <c r="DQ311" s="26"/>
      <c r="DR311" s="26"/>
      <c r="DS311" s="26"/>
      <c r="DT311" s="26"/>
      <c r="DU311" s="26"/>
      <c r="DV311" s="26"/>
      <c r="DW311" s="26"/>
      <c r="DX311" s="26"/>
      <c r="DY311" s="26"/>
      <c r="DZ311" s="26"/>
      <c r="EA311" s="26"/>
      <c r="EB311" s="26"/>
      <c r="EC311" s="26"/>
      <c r="ED311" s="26"/>
      <c r="EE311" s="26"/>
      <c r="EF311" s="26"/>
      <c r="EG311" s="26"/>
      <c r="EH311" s="26"/>
      <c r="EI311" s="26"/>
      <c r="EJ311" s="26"/>
      <c r="EK311" s="26"/>
      <c r="EL311" s="26"/>
      <c r="EM311" s="26"/>
      <c r="EN311" s="26"/>
      <c r="EO311" s="26"/>
      <c r="EP311" s="26"/>
      <c r="EQ311" s="26"/>
      <c r="ER311" s="26"/>
      <c r="ES311" s="26"/>
      <c r="ET311" s="26"/>
      <c r="EU311" s="26"/>
      <c r="EV311" s="26"/>
      <c r="EW311" s="26"/>
      <c r="EX311" s="26"/>
      <c r="EY311" s="26"/>
      <c r="EZ311" s="26"/>
      <c r="FA311" s="26"/>
      <c r="FB311" s="26"/>
      <c r="FC311" s="26"/>
      <c r="FD311" s="26"/>
      <c r="FE311" s="26"/>
      <c r="FF311" s="26"/>
      <c r="FG311" s="26"/>
      <c r="FH311" s="26"/>
      <c r="FI311" s="26"/>
      <c r="FJ311" s="26"/>
      <c r="FK311" s="26"/>
      <c r="FL311" s="26"/>
      <c r="FM311" s="26"/>
      <c r="FN311" s="26"/>
      <c r="FO311" s="26"/>
      <c r="FP311" s="26"/>
      <c r="FQ311" s="26"/>
      <c r="FR311" s="26"/>
      <c r="FS311" s="26"/>
      <c r="FT311" s="26"/>
      <c r="FU311" s="26"/>
      <c r="FV311" s="26"/>
      <c r="FW311" s="26"/>
      <c r="FX311" s="26"/>
      <c r="FY311" s="26"/>
      <c r="FZ311" s="26"/>
      <c r="GA311" s="26"/>
      <c r="GB311" s="26"/>
      <c r="GC311" s="26"/>
      <c r="GD311" s="26"/>
      <c r="GE311" s="26"/>
      <c r="GF311" s="26"/>
      <c r="GG311" s="26"/>
      <c r="GH311" s="26"/>
      <c r="GI311" s="26"/>
      <c r="GJ311" s="26"/>
      <c r="GK311" s="26"/>
      <c r="GL311" s="26"/>
      <c r="GM311" s="26"/>
      <c r="GN311" s="26"/>
      <c r="GO311" s="26"/>
      <c r="GP311" s="26"/>
      <c r="GQ311" s="26"/>
      <c r="GR311" s="26"/>
      <c r="GS311" s="26"/>
      <c r="GT311" s="26"/>
      <c r="GU311" s="26"/>
      <c r="GV311" s="26"/>
      <c r="GW311" s="26"/>
      <c r="GX311" s="26"/>
      <c r="GY311" s="26"/>
      <c r="GZ311" s="26"/>
      <c r="HA311" s="26"/>
      <c r="HB311" s="26"/>
      <c r="HC311" s="26"/>
      <c r="HD311" s="26"/>
      <c r="HE311" s="26"/>
      <c r="HF311" s="26"/>
      <c r="HG311" s="26"/>
      <c r="HH311" s="26"/>
      <c r="HI311" s="26"/>
      <c r="HJ311" s="26"/>
      <c r="HK311" s="26"/>
      <c r="HL311" s="26"/>
      <c r="HM311" s="26"/>
      <c r="HN311" s="26"/>
      <c r="HO311" s="26"/>
      <c r="HP311" s="26"/>
      <c r="HQ311" s="26"/>
      <c r="HR311" s="26"/>
      <c r="HS311" s="26"/>
      <c r="HT311" s="26"/>
      <c r="HU311" s="26"/>
      <c r="HV311" s="26"/>
      <c r="HW311" s="26"/>
      <c r="HX311" s="26"/>
      <c r="HY311" s="26"/>
      <c r="HZ311" s="26"/>
      <c r="IA311" s="26"/>
      <c r="IB311" s="26"/>
      <c r="IC311" s="26"/>
      <c r="ID311" s="26"/>
      <c r="IE311" s="26"/>
      <c r="IF311" s="26"/>
      <c r="IG311" s="26"/>
      <c r="IH311" s="26"/>
      <c r="II311" s="26"/>
      <c r="IJ311" s="26"/>
      <c r="IK311" s="26"/>
      <c r="IL311" s="26"/>
      <c r="IM311" s="26"/>
      <c r="IN311" s="26"/>
      <c r="IO311" s="26"/>
      <c r="IP311" s="26"/>
      <c r="IQ311" s="26"/>
      <c r="IR311" s="26"/>
      <c r="IS311" s="26"/>
      <c r="IT311" s="26"/>
      <c r="IU311" s="26"/>
      <c r="IV311" s="26"/>
      <c r="IW311" s="26"/>
      <c r="IX311" s="26"/>
      <c r="IY311" s="26"/>
      <c r="IZ311" s="26"/>
      <c r="JA311" s="26"/>
      <c r="JB311" s="26"/>
      <c r="JC311" s="26"/>
      <c r="JD311" s="26"/>
      <c r="JE311" s="26"/>
      <c r="JF311" s="26"/>
      <c r="JG311" s="26"/>
      <c r="JH311" s="26"/>
      <c r="JI311" s="26"/>
      <c r="JJ311" s="26"/>
      <c r="JK311" s="26"/>
      <c r="JL311" s="26"/>
      <c r="JM311" s="26"/>
      <c r="JN311" s="26"/>
      <c r="JO311" s="26"/>
      <c r="JP311" s="26"/>
      <c r="JQ311" s="26"/>
      <c r="JR311" s="26"/>
      <c r="JS311" s="26"/>
      <c r="JT311" s="26"/>
      <c r="JU311" s="26"/>
      <c r="JV311" s="26"/>
      <c r="JW311" s="26"/>
      <c r="JX311" s="26"/>
      <c r="JY311" s="26"/>
      <c r="JZ311" s="26"/>
      <c r="KA311" s="26"/>
      <c r="KB311" s="26"/>
      <c r="KC311" s="26"/>
      <c r="KD311" s="26"/>
      <c r="KE311" s="26"/>
      <c r="KF311" s="26"/>
      <c r="KG311" s="26"/>
      <c r="KH311" s="26"/>
      <c r="KI311" s="26"/>
      <c r="KJ311" s="26"/>
      <c r="KK311" s="26"/>
      <c r="KL311" s="26"/>
      <c r="KM311" s="26"/>
      <c r="KN311" s="26"/>
      <c r="KO311" s="26"/>
      <c r="KP311" s="26"/>
      <c r="KQ311" s="26"/>
      <c r="KR311" s="26"/>
      <c r="KS311" s="26"/>
      <c r="KT311" s="26"/>
      <c r="KU311" s="26"/>
      <c r="KV311" s="26"/>
      <c r="KW311" s="26"/>
      <c r="KX311" s="26"/>
      <c r="KY311" s="26"/>
      <c r="KZ311" s="26"/>
      <c r="LA311" s="26"/>
      <c r="LB311" s="26"/>
      <c r="LC311" s="26"/>
      <c r="LD311" s="26"/>
      <c r="LE311" s="26"/>
      <c r="LF311" s="26"/>
      <c r="LG311" s="26"/>
      <c r="LH311" s="26"/>
      <c r="LI311" s="26"/>
      <c r="LJ311" s="26"/>
      <c r="LK311" s="26"/>
      <c r="LL311" s="26"/>
      <c r="LM311" s="26"/>
      <c r="LN311" s="26"/>
      <c r="LO311" s="26"/>
      <c r="LP311" s="26"/>
      <c r="LQ311" s="26"/>
      <c r="LR311" s="26"/>
      <c r="LS311" s="26"/>
      <c r="LT311" s="26"/>
      <c r="LU311" s="26"/>
      <c r="LV311" s="26"/>
      <c r="LW311" s="26"/>
      <c r="LX311" s="26"/>
      <c r="LY311" s="26"/>
      <c r="LZ311" s="26"/>
      <c r="MA311" s="26"/>
      <c r="MB311" s="26"/>
      <c r="MC311" s="26"/>
      <c r="MD311" s="26"/>
    </row>
    <row r="312" spans="1:342" x14ac:dyDescent="0.25">
      <c r="A312" s="15"/>
      <c r="B312" s="20" t="s">
        <v>12</v>
      </c>
      <c r="C312" s="89"/>
      <c r="D312" s="90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  <c r="DA312" s="26"/>
      <c r="DB312" s="26"/>
      <c r="DC312" s="26"/>
      <c r="DD312" s="26"/>
      <c r="DE312" s="26"/>
      <c r="DF312" s="26"/>
      <c r="DG312" s="26"/>
      <c r="DH312" s="26"/>
      <c r="DI312" s="26"/>
      <c r="DJ312" s="26"/>
      <c r="DK312" s="26"/>
      <c r="DL312" s="26"/>
      <c r="DM312" s="26"/>
      <c r="DN312" s="26"/>
      <c r="DO312" s="26"/>
      <c r="DP312" s="26"/>
      <c r="DQ312" s="26"/>
      <c r="DR312" s="26"/>
      <c r="DS312" s="26"/>
      <c r="DT312" s="26"/>
      <c r="DU312" s="26"/>
      <c r="DV312" s="26"/>
      <c r="DW312" s="26"/>
      <c r="DX312" s="26"/>
      <c r="DY312" s="26"/>
      <c r="DZ312" s="26"/>
      <c r="EA312" s="26"/>
      <c r="EB312" s="26"/>
      <c r="EC312" s="26"/>
      <c r="ED312" s="26"/>
      <c r="EE312" s="26"/>
      <c r="EF312" s="26"/>
      <c r="EG312" s="26"/>
      <c r="EH312" s="26"/>
      <c r="EI312" s="26"/>
      <c r="EJ312" s="26"/>
      <c r="EK312" s="26"/>
      <c r="EL312" s="26"/>
      <c r="EM312" s="26"/>
      <c r="EN312" s="26"/>
      <c r="EO312" s="26"/>
      <c r="EP312" s="26"/>
      <c r="EQ312" s="26"/>
      <c r="ER312" s="26"/>
      <c r="ES312" s="26"/>
      <c r="ET312" s="26"/>
      <c r="EU312" s="26"/>
      <c r="EV312" s="26"/>
      <c r="EW312" s="26"/>
      <c r="EX312" s="26"/>
      <c r="EY312" s="26"/>
      <c r="EZ312" s="26"/>
      <c r="FA312" s="26"/>
      <c r="FB312" s="26"/>
      <c r="FC312" s="26"/>
      <c r="FD312" s="26"/>
      <c r="FE312" s="26"/>
      <c r="FF312" s="26"/>
      <c r="FG312" s="26"/>
      <c r="FH312" s="26"/>
      <c r="FI312" s="26"/>
      <c r="FJ312" s="26"/>
      <c r="FK312" s="26"/>
      <c r="FL312" s="26"/>
      <c r="FM312" s="26"/>
      <c r="FN312" s="26"/>
      <c r="FO312" s="26"/>
      <c r="FP312" s="26"/>
      <c r="FQ312" s="26"/>
      <c r="FR312" s="26"/>
      <c r="FS312" s="26"/>
      <c r="FT312" s="26"/>
      <c r="FU312" s="26"/>
      <c r="FV312" s="26"/>
      <c r="FW312" s="26"/>
      <c r="FX312" s="26"/>
      <c r="FY312" s="26"/>
      <c r="FZ312" s="26"/>
      <c r="GA312" s="26"/>
      <c r="GB312" s="26"/>
      <c r="GC312" s="26"/>
      <c r="GD312" s="26"/>
      <c r="GE312" s="26"/>
      <c r="GF312" s="26"/>
      <c r="GG312" s="26"/>
      <c r="GH312" s="26"/>
      <c r="GI312" s="26"/>
      <c r="GJ312" s="26"/>
      <c r="GK312" s="26"/>
      <c r="GL312" s="26"/>
      <c r="GM312" s="26"/>
      <c r="GN312" s="26"/>
      <c r="GO312" s="26"/>
      <c r="GP312" s="26"/>
      <c r="GQ312" s="26"/>
      <c r="GR312" s="26"/>
      <c r="GS312" s="26"/>
      <c r="GT312" s="26"/>
      <c r="GU312" s="26"/>
      <c r="GV312" s="26"/>
      <c r="GW312" s="26"/>
      <c r="GX312" s="26"/>
      <c r="GY312" s="26"/>
      <c r="GZ312" s="26"/>
      <c r="HA312" s="26"/>
      <c r="HB312" s="26"/>
      <c r="HC312" s="26"/>
      <c r="HD312" s="26"/>
      <c r="HE312" s="26"/>
      <c r="HF312" s="26"/>
      <c r="HG312" s="26"/>
      <c r="HH312" s="26"/>
      <c r="HI312" s="26"/>
      <c r="HJ312" s="26"/>
      <c r="HK312" s="26"/>
      <c r="HL312" s="26"/>
      <c r="HM312" s="26"/>
      <c r="HN312" s="26"/>
      <c r="HO312" s="26"/>
      <c r="HP312" s="26"/>
      <c r="HQ312" s="26"/>
      <c r="HR312" s="26"/>
      <c r="HS312" s="26"/>
      <c r="HT312" s="26"/>
      <c r="HU312" s="26"/>
      <c r="HV312" s="26"/>
      <c r="HW312" s="26"/>
      <c r="HX312" s="26"/>
      <c r="HY312" s="26"/>
      <c r="HZ312" s="26"/>
      <c r="IA312" s="26"/>
      <c r="IB312" s="26"/>
      <c r="IC312" s="26"/>
      <c r="ID312" s="26"/>
      <c r="IE312" s="26"/>
      <c r="IF312" s="26"/>
      <c r="IG312" s="26"/>
      <c r="IH312" s="26"/>
      <c r="II312" s="26"/>
      <c r="IJ312" s="26"/>
      <c r="IK312" s="26"/>
      <c r="IL312" s="26"/>
      <c r="IM312" s="26"/>
      <c r="IN312" s="26"/>
      <c r="IO312" s="26"/>
      <c r="IP312" s="26"/>
      <c r="IQ312" s="26"/>
      <c r="IR312" s="26"/>
      <c r="IS312" s="26"/>
      <c r="IT312" s="26"/>
      <c r="IU312" s="26"/>
      <c r="IV312" s="26"/>
      <c r="IW312" s="26"/>
      <c r="IX312" s="26"/>
      <c r="IY312" s="26"/>
      <c r="IZ312" s="26"/>
      <c r="JA312" s="26"/>
      <c r="JB312" s="26"/>
      <c r="JC312" s="26"/>
      <c r="JD312" s="26"/>
      <c r="JE312" s="26"/>
      <c r="JF312" s="26"/>
      <c r="JG312" s="26"/>
      <c r="JH312" s="26"/>
      <c r="JI312" s="26"/>
      <c r="JJ312" s="26"/>
      <c r="JK312" s="26"/>
      <c r="JL312" s="26"/>
      <c r="JM312" s="26"/>
      <c r="JN312" s="26"/>
      <c r="JO312" s="26"/>
      <c r="JP312" s="26"/>
      <c r="JQ312" s="26"/>
      <c r="JR312" s="26"/>
      <c r="JS312" s="26"/>
      <c r="JT312" s="26"/>
      <c r="JU312" s="26"/>
      <c r="JV312" s="26"/>
      <c r="JW312" s="26"/>
      <c r="JX312" s="26"/>
      <c r="JY312" s="26"/>
      <c r="JZ312" s="26"/>
      <c r="KA312" s="26"/>
      <c r="KB312" s="26"/>
      <c r="KC312" s="26"/>
      <c r="KD312" s="26"/>
      <c r="KE312" s="26"/>
      <c r="KF312" s="26"/>
      <c r="KG312" s="26"/>
      <c r="KH312" s="26"/>
      <c r="KI312" s="26"/>
      <c r="KJ312" s="26"/>
      <c r="KK312" s="26"/>
      <c r="KL312" s="26"/>
      <c r="KM312" s="26"/>
      <c r="KN312" s="26"/>
      <c r="KO312" s="26"/>
      <c r="KP312" s="26"/>
      <c r="KQ312" s="26"/>
      <c r="KR312" s="26"/>
      <c r="KS312" s="26"/>
      <c r="KT312" s="26"/>
      <c r="KU312" s="26"/>
      <c r="KV312" s="26"/>
      <c r="KW312" s="26"/>
      <c r="KX312" s="26"/>
      <c r="KY312" s="26"/>
      <c r="KZ312" s="26"/>
      <c r="LA312" s="26"/>
      <c r="LB312" s="26"/>
      <c r="LC312" s="26"/>
      <c r="LD312" s="26"/>
      <c r="LE312" s="26"/>
      <c r="LF312" s="26"/>
      <c r="LG312" s="26"/>
      <c r="LH312" s="26"/>
      <c r="LI312" s="26"/>
      <c r="LJ312" s="26"/>
      <c r="LK312" s="26"/>
      <c r="LL312" s="26"/>
      <c r="LM312" s="26"/>
      <c r="LN312" s="26"/>
      <c r="LO312" s="26"/>
      <c r="LP312" s="26"/>
      <c r="LQ312" s="26"/>
      <c r="LR312" s="26"/>
      <c r="LS312" s="26"/>
      <c r="LT312" s="26"/>
      <c r="LU312" s="26"/>
      <c r="LV312" s="26"/>
      <c r="LW312" s="26"/>
      <c r="LX312" s="26"/>
      <c r="LY312" s="26"/>
      <c r="LZ312" s="26"/>
      <c r="MA312" s="26"/>
      <c r="MB312" s="26"/>
      <c r="MC312" s="26"/>
      <c r="MD312" s="26"/>
    </row>
    <row r="313" spans="1:342" x14ac:dyDescent="0.25">
      <c r="A313" s="15"/>
      <c r="B313" s="21"/>
      <c r="C313" s="89"/>
      <c r="D313" s="90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  <c r="DA313" s="26"/>
      <c r="DB313" s="26"/>
      <c r="DC313" s="26"/>
      <c r="DD313" s="26"/>
      <c r="DE313" s="26"/>
      <c r="DF313" s="26"/>
      <c r="DG313" s="26"/>
      <c r="DH313" s="26"/>
      <c r="DI313" s="26"/>
      <c r="DJ313" s="26"/>
      <c r="DK313" s="26"/>
      <c r="DL313" s="26"/>
      <c r="DM313" s="26"/>
      <c r="DN313" s="26"/>
      <c r="DO313" s="26"/>
      <c r="DP313" s="26"/>
      <c r="DQ313" s="26"/>
      <c r="DR313" s="26"/>
      <c r="DS313" s="26"/>
      <c r="DT313" s="26"/>
      <c r="DU313" s="26"/>
      <c r="DV313" s="26"/>
      <c r="DW313" s="26"/>
      <c r="DX313" s="26"/>
      <c r="DY313" s="26"/>
      <c r="DZ313" s="26"/>
      <c r="EA313" s="26"/>
      <c r="EB313" s="26"/>
      <c r="EC313" s="26"/>
      <c r="ED313" s="26"/>
      <c r="EE313" s="26"/>
      <c r="EF313" s="26"/>
      <c r="EG313" s="26"/>
      <c r="EH313" s="26"/>
      <c r="EI313" s="26"/>
      <c r="EJ313" s="26"/>
      <c r="EK313" s="26"/>
      <c r="EL313" s="26"/>
      <c r="EM313" s="26"/>
      <c r="EN313" s="26"/>
      <c r="EO313" s="26"/>
      <c r="EP313" s="26"/>
      <c r="EQ313" s="26"/>
      <c r="ER313" s="26"/>
      <c r="ES313" s="26"/>
      <c r="ET313" s="26"/>
      <c r="EU313" s="26"/>
      <c r="EV313" s="26"/>
      <c r="EW313" s="26"/>
      <c r="EX313" s="26"/>
      <c r="EY313" s="26"/>
      <c r="EZ313" s="26"/>
      <c r="FA313" s="26"/>
      <c r="FB313" s="26"/>
      <c r="FC313" s="26"/>
      <c r="FD313" s="26"/>
      <c r="FE313" s="26"/>
      <c r="FF313" s="26"/>
      <c r="FG313" s="26"/>
      <c r="FH313" s="26"/>
      <c r="FI313" s="26"/>
      <c r="FJ313" s="26"/>
      <c r="FK313" s="26"/>
      <c r="FL313" s="26"/>
      <c r="FM313" s="26"/>
      <c r="FN313" s="26"/>
      <c r="FO313" s="26"/>
      <c r="FP313" s="26"/>
      <c r="FQ313" s="26"/>
      <c r="FR313" s="26"/>
      <c r="FS313" s="26"/>
      <c r="FT313" s="26"/>
      <c r="FU313" s="26"/>
      <c r="FV313" s="26"/>
      <c r="FW313" s="26"/>
      <c r="FX313" s="26"/>
      <c r="FY313" s="26"/>
      <c r="FZ313" s="26"/>
      <c r="GA313" s="26"/>
      <c r="GB313" s="26"/>
      <c r="GC313" s="26"/>
      <c r="GD313" s="26"/>
      <c r="GE313" s="26"/>
      <c r="GF313" s="26"/>
      <c r="GG313" s="26"/>
      <c r="GH313" s="26"/>
      <c r="GI313" s="26"/>
      <c r="GJ313" s="26"/>
      <c r="GK313" s="26"/>
      <c r="GL313" s="26"/>
      <c r="GM313" s="26"/>
      <c r="GN313" s="26"/>
      <c r="GO313" s="26"/>
      <c r="GP313" s="26"/>
      <c r="GQ313" s="26"/>
      <c r="GR313" s="26"/>
      <c r="GS313" s="26"/>
      <c r="GT313" s="26"/>
      <c r="GU313" s="26"/>
      <c r="GV313" s="26"/>
      <c r="GW313" s="26"/>
      <c r="GX313" s="26"/>
      <c r="GY313" s="26"/>
      <c r="GZ313" s="26"/>
      <c r="HA313" s="26"/>
      <c r="HB313" s="26"/>
      <c r="HC313" s="26"/>
      <c r="HD313" s="26"/>
      <c r="HE313" s="26"/>
      <c r="HF313" s="26"/>
      <c r="HG313" s="26"/>
      <c r="HH313" s="26"/>
      <c r="HI313" s="26"/>
      <c r="HJ313" s="26"/>
      <c r="HK313" s="26"/>
      <c r="HL313" s="26"/>
      <c r="HM313" s="26"/>
      <c r="HN313" s="26"/>
      <c r="HO313" s="26"/>
      <c r="HP313" s="26"/>
      <c r="HQ313" s="26"/>
      <c r="HR313" s="26"/>
      <c r="HS313" s="26"/>
      <c r="HT313" s="26"/>
      <c r="HU313" s="26"/>
      <c r="HV313" s="26"/>
      <c r="HW313" s="26"/>
      <c r="HX313" s="26"/>
      <c r="HY313" s="26"/>
      <c r="HZ313" s="26"/>
      <c r="IA313" s="26"/>
      <c r="IB313" s="26"/>
      <c r="IC313" s="26"/>
      <c r="ID313" s="26"/>
      <c r="IE313" s="26"/>
      <c r="IF313" s="26"/>
      <c r="IG313" s="26"/>
      <c r="IH313" s="26"/>
      <c r="II313" s="26"/>
      <c r="IJ313" s="26"/>
      <c r="IK313" s="26"/>
      <c r="IL313" s="26"/>
      <c r="IM313" s="26"/>
      <c r="IN313" s="26"/>
      <c r="IO313" s="26"/>
      <c r="IP313" s="26"/>
      <c r="IQ313" s="26"/>
      <c r="IR313" s="26"/>
      <c r="IS313" s="26"/>
      <c r="IT313" s="26"/>
      <c r="IU313" s="26"/>
      <c r="IV313" s="26"/>
      <c r="IW313" s="26"/>
      <c r="IX313" s="26"/>
      <c r="IY313" s="26"/>
      <c r="IZ313" s="26"/>
      <c r="JA313" s="26"/>
      <c r="JB313" s="26"/>
      <c r="JC313" s="26"/>
      <c r="JD313" s="26"/>
      <c r="JE313" s="26"/>
      <c r="JF313" s="26"/>
      <c r="JG313" s="26"/>
      <c r="JH313" s="26"/>
      <c r="JI313" s="26"/>
      <c r="JJ313" s="26"/>
      <c r="JK313" s="26"/>
      <c r="JL313" s="26"/>
      <c r="JM313" s="26"/>
      <c r="JN313" s="26"/>
      <c r="JO313" s="26"/>
      <c r="JP313" s="26"/>
      <c r="JQ313" s="26"/>
      <c r="JR313" s="26"/>
      <c r="JS313" s="26"/>
      <c r="JT313" s="26"/>
      <c r="JU313" s="26"/>
      <c r="JV313" s="26"/>
      <c r="JW313" s="26"/>
      <c r="JX313" s="26"/>
      <c r="JY313" s="26"/>
      <c r="JZ313" s="26"/>
      <c r="KA313" s="26"/>
      <c r="KB313" s="26"/>
      <c r="KC313" s="26"/>
      <c r="KD313" s="26"/>
      <c r="KE313" s="26"/>
      <c r="KF313" s="26"/>
      <c r="KG313" s="26"/>
      <c r="KH313" s="26"/>
      <c r="KI313" s="26"/>
      <c r="KJ313" s="26"/>
      <c r="KK313" s="26"/>
      <c r="KL313" s="26"/>
      <c r="KM313" s="26"/>
      <c r="KN313" s="26"/>
      <c r="KO313" s="26"/>
      <c r="KP313" s="26"/>
      <c r="KQ313" s="26"/>
      <c r="KR313" s="26"/>
      <c r="KS313" s="26"/>
      <c r="KT313" s="26"/>
      <c r="KU313" s="26"/>
      <c r="KV313" s="26"/>
      <c r="KW313" s="26"/>
      <c r="KX313" s="26"/>
      <c r="KY313" s="26"/>
      <c r="KZ313" s="26"/>
      <c r="LA313" s="26"/>
      <c r="LB313" s="26"/>
      <c r="LC313" s="26"/>
      <c r="LD313" s="26"/>
      <c r="LE313" s="26"/>
      <c r="LF313" s="26"/>
      <c r="LG313" s="26"/>
      <c r="LH313" s="26"/>
      <c r="LI313" s="26"/>
      <c r="LJ313" s="26"/>
      <c r="LK313" s="26"/>
      <c r="LL313" s="26"/>
      <c r="LM313" s="26"/>
      <c r="LN313" s="26"/>
      <c r="LO313" s="26"/>
      <c r="LP313" s="26"/>
      <c r="LQ313" s="26"/>
      <c r="LR313" s="26"/>
      <c r="LS313" s="26"/>
      <c r="LT313" s="26"/>
      <c r="LU313" s="26"/>
      <c r="LV313" s="26"/>
      <c r="LW313" s="26"/>
      <c r="LX313" s="26"/>
      <c r="LY313" s="26"/>
      <c r="LZ313" s="26"/>
      <c r="MA313" s="26"/>
      <c r="MB313" s="26"/>
      <c r="MC313" s="26"/>
      <c r="MD313" s="26"/>
    </row>
    <row r="314" spans="1:342" ht="13" x14ac:dyDescent="0.3">
      <c r="A314" s="45">
        <f>A2+13</f>
        <v>2024</v>
      </c>
      <c r="B314" s="19" t="s">
        <v>13</v>
      </c>
      <c r="C314" s="89"/>
      <c r="D314" s="90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  <c r="BN314" s="26"/>
      <c r="BO314" s="26"/>
      <c r="BP314" s="26"/>
      <c r="BQ314" s="26"/>
      <c r="BR314" s="26"/>
      <c r="BS314" s="26"/>
      <c r="BT314" s="26"/>
      <c r="BU314" s="26"/>
      <c r="BV314" s="26"/>
      <c r="BW314" s="26"/>
      <c r="BX314" s="26"/>
      <c r="BY314" s="26"/>
      <c r="BZ314" s="26"/>
      <c r="CA314" s="26"/>
      <c r="CB314" s="26"/>
      <c r="CC314" s="26"/>
      <c r="CD314" s="26"/>
      <c r="CE314" s="26"/>
      <c r="CF314" s="26"/>
      <c r="CG314" s="26"/>
      <c r="CH314" s="26"/>
      <c r="CI314" s="26"/>
      <c r="CJ314" s="26"/>
      <c r="CK314" s="26"/>
      <c r="CL314" s="26"/>
      <c r="CM314" s="26"/>
      <c r="CN314" s="26"/>
      <c r="CO314" s="26"/>
      <c r="CP314" s="26"/>
      <c r="CQ314" s="26"/>
      <c r="CR314" s="26"/>
      <c r="CS314" s="26"/>
      <c r="CT314" s="26"/>
      <c r="CU314" s="26"/>
      <c r="CV314" s="26"/>
      <c r="CW314" s="26"/>
      <c r="CX314" s="26"/>
      <c r="CY314" s="26"/>
      <c r="CZ314" s="26"/>
      <c r="DA314" s="26"/>
      <c r="DB314" s="26"/>
      <c r="DC314" s="26"/>
      <c r="DD314" s="26"/>
      <c r="DE314" s="26"/>
      <c r="DF314" s="26"/>
      <c r="DG314" s="26"/>
      <c r="DH314" s="26"/>
      <c r="DI314" s="26"/>
      <c r="DJ314" s="26"/>
      <c r="DK314" s="26"/>
      <c r="DL314" s="26"/>
      <c r="DM314" s="26"/>
      <c r="DN314" s="26"/>
      <c r="DO314" s="26"/>
      <c r="DP314" s="26"/>
      <c r="DQ314" s="26"/>
      <c r="DR314" s="26"/>
      <c r="DS314" s="26"/>
      <c r="DT314" s="26"/>
      <c r="DU314" s="26"/>
      <c r="DV314" s="26"/>
      <c r="DW314" s="26"/>
      <c r="DX314" s="26"/>
      <c r="DY314" s="26"/>
      <c r="DZ314" s="26"/>
      <c r="EA314" s="26"/>
      <c r="EB314" s="26"/>
      <c r="EC314" s="26"/>
      <c r="ED314" s="26"/>
      <c r="EE314" s="26"/>
      <c r="EF314" s="26"/>
      <c r="EG314" s="26"/>
      <c r="EH314" s="26"/>
      <c r="EI314" s="26"/>
      <c r="EJ314" s="26"/>
      <c r="EK314" s="26"/>
      <c r="EL314" s="26"/>
      <c r="EM314" s="26"/>
      <c r="EN314" s="26"/>
      <c r="EO314" s="26"/>
      <c r="EP314" s="26"/>
      <c r="EQ314" s="26"/>
      <c r="ER314" s="26"/>
      <c r="ES314" s="26"/>
      <c r="ET314" s="26"/>
      <c r="EU314" s="26"/>
      <c r="EV314" s="26"/>
      <c r="EW314" s="26"/>
      <c r="EX314" s="26"/>
      <c r="EY314" s="26"/>
      <c r="EZ314" s="26"/>
      <c r="FA314" s="26"/>
      <c r="FB314" s="26"/>
      <c r="FC314" s="26"/>
      <c r="FD314" s="26"/>
      <c r="FE314" s="26"/>
      <c r="FF314" s="26"/>
      <c r="FG314" s="26"/>
      <c r="FH314" s="26"/>
      <c r="FI314" s="26"/>
      <c r="FJ314" s="26"/>
      <c r="FK314" s="26"/>
      <c r="FL314" s="26"/>
      <c r="FM314" s="26"/>
      <c r="FN314" s="26"/>
      <c r="FO314" s="26"/>
      <c r="FP314" s="26"/>
      <c r="FQ314" s="26"/>
      <c r="FR314" s="26"/>
      <c r="FS314" s="26"/>
      <c r="FT314" s="26"/>
      <c r="FU314" s="26"/>
      <c r="FV314" s="26"/>
      <c r="FW314" s="26"/>
      <c r="FX314" s="26"/>
      <c r="FY314" s="26"/>
      <c r="FZ314" s="26"/>
      <c r="GA314" s="26"/>
      <c r="GB314" s="26"/>
      <c r="GC314" s="26"/>
      <c r="GD314" s="26"/>
      <c r="GE314" s="26"/>
      <c r="GF314" s="26"/>
      <c r="GG314" s="26"/>
      <c r="GH314" s="26"/>
      <c r="GI314" s="26"/>
      <c r="GJ314" s="26"/>
      <c r="GK314" s="26"/>
      <c r="GL314" s="26"/>
      <c r="GM314" s="26"/>
      <c r="GN314" s="26"/>
      <c r="GO314" s="26"/>
      <c r="GP314" s="26"/>
      <c r="GQ314" s="26"/>
      <c r="GR314" s="26"/>
      <c r="GS314" s="26"/>
      <c r="GT314" s="26"/>
      <c r="GU314" s="26"/>
      <c r="GV314" s="26"/>
      <c r="GW314" s="26"/>
      <c r="GX314" s="26"/>
      <c r="GY314" s="26"/>
      <c r="GZ314" s="26"/>
      <c r="HA314" s="26"/>
      <c r="HB314" s="26"/>
      <c r="HC314" s="26"/>
      <c r="HD314" s="26"/>
      <c r="HE314" s="26"/>
      <c r="HF314" s="26"/>
      <c r="HG314" s="26"/>
      <c r="HH314" s="26"/>
      <c r="HI314" s="26"/>
      <c r="HJ314" s="26"/>
      <c r="HK314" s="26"/>
      <c r="HL314" s="26"/>
      <c r="HM314" s="26"/>
      <c r="HN314" s="26"/>
      <c r="HO314" s="26"/>
      <c r="HP314" s="26"/>
      <c r="HQ314" s="26"/>
      <c r="HR314" s="26"/>
      <c r="HS314" s="26"/>
      <c r="HT314" s="26"/>
      <c r="HU314" s="26"/>
      <c r="HV314" s="26"/>
      <c r="HW314" s="26"/>
      <c r="HX314" s="26"/>
      <c r="HY314" s="26"/>
      <c r="HZ314" s="26"/>
      <c r="IA314" s="26"/>
      <c r="IB314" s="26"/>
      <c r="IC314" s="26"/>
      <c r="ID314" s="26"/>
      <c r="IE314" s="26"/>
      <c r="IF314" s="26"/>
      <c r="IG314" s="26"/>
      <c r="IH314" s="26"/>
      <c r="II314" s="26"/>
      <c r="IJ314" s="26"/>
      <c r="IK314" s="26"/>
      <c r="IL314" s="26"/>
      <c r="IM314" s="26"/>
      <c r="IN314" s="26"/>
      <c r="IO314" s="26"/>
      <c r="IP314" s="26"/>
      <c r="IQ314" s="26"/>
      <c r="IR314" s="26"/>
      <c r="IS314" s="26"/>
      <c r="IT314" s="26"/>
      <c r="IU314" s="26"/>
      <c r="IV314" s="26"/>
      <c r="IW314" s="26"/>
      <c r="IX314" s="26"/>
      <c r="IY314" s="26"/>
      <c r="IZ314" s="26"/>
      <c r="JA314" s="26"/>
      <c r="JB314" s="26"/>
      <c r="JC314" s="26"/>
      <c r="JD314" s="26"/>
      <c r="JE314" s="26"/>
      <c r="JF314" s="26"/>
      <c r="JG314" s="26"/>
      <c r="JH314" s="26"/>
      <c r="JI314" s="26"/>
      <c r="JJ314" s="26"/>
      <c r="JK314" s="26"/>
      <c r="JL314" s="26"/>
      <c r="JM314" s="26"/>
      <c r="JN314" s="26"/>
      <c r="JO314" s="26"/>
      <c r="JP314" s="26"/>
      <c r="JQ314" s="26"/>
      <c r="JR314" s="26"/>
      <c r="JS314" s="26"/>
      <c r="JT314" s="26"/>
      <c r="JU314" s="26"/>
      <c r="JV314" s="26"/>
      <c r="JW314" s="26"/>
      <c r="JX314" s="26"/>
      <c r="JY314" s="26"/>
      <c r="JZ314" s="26"/>
      <c r="KA314" s="26"/>
      <c r="KB314" s="26"/>
      <c r="KC314" s="26"/>
      <c r="KD314" s="26"/>
      <c r="KE314" s="26"/>
      <c r="KF314" s="26"/>
      <c r="KG314" s="26"/>
      <c r="KH314" s="26"/>
      <c r="KI314" s="26"/>
      <c r="KJ314" s="26"/>
      <c r="KK314" s="26"/>
      <c r="KL314" s="26"/>
      <c r="KM314" s="26"/>
      <c r="KN314" s="26"/>
      <c r="KO314" s="26"/>
      <c r="KP314" s="26"/>
      <c r="KQ314" s="26"/>
      <c r="KR314" s="26"/>
      <c r="KS314" s="26"/>
      <c r="KT314" s="26"/>
      <c r="KU314" s="26"/>
      <c r="KV314" s="26"/>
      <c r="KW314" s="26"/>
      <c r="KX314" s="26"/>
      <c r="KY314" s="26"/>
      <c r="KZ314" s="26"/>
      <c r="LA314" s="26"/>
      <c r="LB314" s="26"/>
      <c r="LC314" s="26"/>
      <c r="LD314" s="26"/>
      <c r="LE314" s="26"/>
      <c r="LF314" s="26"/>
      <c r="LG314" s="26"/>
      <c r="LH314" s="26"/>
      <c r="LI314" s="26"/>
      <c r="LJ314" s="26"/>
      <c r="LK314" s="26"/>
      <c r="LL314" s="26"/>
      <c r="LM314" s="26"/>
      <c r="LN314" s="26"/>
      <c r="LO314" s="26"/>
      <c r="LP314" s="26"/>
      <c r="LQ314" s="26"/>
      <c r="LR314" s="26"/>
      <c r="LS314" s="26"/>
      <c r="LT314" s="26"/>
      <c r="LU314" s="26"/>
      <c r="LV314" s="26"/>
      <c r="LW314" s="26"/>
      <c r="LX314" s="26"/>
      <c r="LY314" s="26"/>
      <c r="LZ314" s="26"/>
      <c r="MA314" s="26"/>
      <c r="MB314" s="26"/>
      <c r="MC314" s="26"/>
      <c r="MD314" s="26"/>
    </row>
    <row r="315" spans="1:342" x14ac:dyDescent="0.25">
      <c r="A315" s="15"/>
      <c r="B315" s="19"/>
      <c r="C315" s="89"/>
      <c r="D315" s="90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  <c r="BN315" s="26"/>
      <c r="BO315" s="26"/>
      <c r="BP315" s="26"/>
      <c r="BQ315" s="26"/>
      <c r="BR315" s="26"/>
      <c r="BS315" s="26"/>
      <c r="BT315" s="26"/>
      <c r="BU315" s="26"/>
      <c r="BV315" s="26"/>
      <c r="BW315" s="26"/>
      <c r="BX315" s="26"/>
      <c r="BY315" s="26"/>
      <c r="BZ315" s="26"/>
      <c r="CA315" s="26"/>
      <c r="CB315" s="26"/>
      <c r="CC315" s="26"/>
      <c r="CD315" s="26"/>
      <c r="CE315" s="26"/>
      <c r="CF315" s="26"/>
      <c r="CG315" s="26"/>
      <c r="CH315" s="26"/>
      <c r="CI315" s="26"/>
      <c r="CJ315" s="26"/>
      <c r="CK315" s="26"/>
      <c r="CL315" s="26"/>
      <c r="CM315" s="26"/>
      <c r="CN315" s="26"/>
      <c r="CO315" s="26"/>
      <c r="CP315" s="26"/>
      <c r="CQ315" s="26"/>
      <c r="CR315" s="26"/>
      <c r="CS315" s="26"/>
      <c r="CT315" s="26"/>
      <c r="CU315" s="26"/>
      <c r="CV315" s="26"/>
      <c r="CW315" s="26"/>
      <c r="CX315" s="26"/>
      <c r="CY315" s="26"/>
      <c r="CZ315" s="26"/>
      <c r="DA315" s="26"/>
      <c r="DB315" s="26"/>
      <c r="DC315" s="26"/>
      <c r="DD315" s="26"/>
      <c r="DE315" s="26"/>
      <c r="DF315" s="26"/>
      <c r="DG315" s="26"/>
      <c r="DH315" s="26"/>
      <c r="DI315" s="26"/>
      <c r="DJ315" s="26"/>
      <c r="DK315" s="26"/>
      <c r="DL315" s="26"/>
      <c r="DM315" s="26"/>
      <c r="DN315" s="26"/>
      <c r="DO315" s="26"/>
      <c r="DP315" s="26"/>
      <c r="DQ315" s="26"/>
      <c r="DR315" s="26"/>
      <c r="DS315" s="26"/>
      <c r="DT315" s="26"/>
      <c r="DU315" s="26"/>
      <c r="DV315" s="26"/>
      <c r="DW315" s="26"/>
      <c r="DX315" s="26"/>
      <c r="DY315" s="26"/>
      <c r="DZ315" s="26"/>
      <c r="EA315" s="26"/>
      <c r="EB315" s="26"/>
      <c r="EC315" s="26"/>
      <c r="ED315" s="26"/>
      <c r="EE315" s="26"/>
      <c r="EF315" s="26"/>
      <c r="EG315" s="26"/>
      <c r="EH315" s="26"/>
      <c r="EI315" s="26"/>
      <c r="EJ315" s="26"/>
      <c r="EK315" s="26"/>
      <c r="EL315" s="26"/>
      <c r="EM315" s="26"/>
      <c r="EN315" s="26"/>
      <c r="EO315" s="26"/>
      <c r="EP315" s="26"/>
      <c r="EQ315" s="26"/>
      <c r="ER315" s="26"/>
      <c r="ES315" s="26"/>
      <c r="ET315" s="26"/>
      <c r="EU315" s="26"/>
      <c r="EV315" s="26"/>
      <c r="EW315" s="26"/>
      <c r="EX315" s="26"/>
      <c r="EY315" s="26"/>
      <c r="EZ315" s="26"/>
      <c r="FA315" s="26"/>
      <c r="FB315" s="26"/>
      <c r="FC315" s="26"/>
      <c r="FD315" s="26"/>
      <c r="FE315" s="26"/>
      <c r="FF315" s="26"/>
      <c r="FG315" s="26"/>
      <c r="FH315" s="26"/>
      <c r="FI315" s="26"/>
      <c r="FJ315" s="26"/>
      <c r="FK315" s="26"/>
      <c r="FL315" s="26"/>
      <c r="FM315" s="26"/>
      <c r="FN315" s="26"/>
      <c r="FO315" s="26"/>
      <c r="FP315" s="26"/>
      <c r="FQ315" s="26"/>
      <c r="FR315" s="26"/>
      <c r="FS315" s="26"/>
      <c r="FT315" s="26"/>
      <c r="FU315" s="26"/>
      <c r="FV315" s="26"/>
      <c r="FW315" s="26"/>
      <c r="FX315" s="26"/>
      <c r="FY315" s="26"/>
      <c r="FZ315" s="26"/>
      <c r="GA315" s="26"/>
      <c r="GB315" s="26"/>
      <c r="GC315" s="26"/>
      <c r="GD315" s="26"/>
      <c r="GE315" s="26"/>
      <c r="GF315" s="26"/>
      <c r="GG315" s="26"/>
      <c r="GH315" s="26"/>
      <c r="GI315" s="26"/>
      <c r="GJ315" s="26"/>
      <c r="GK315" s="26"/>
      <c r="GL315" s="26"/>
      <c r="GM315" s="26"/>
      <c r="GN315" s="26"/>
      <c r="GO315" s="26"/>
      <c r="GP315" s="26"/>
      <c r="GQ315" s="26"/>
      <c r="GR315" s="26"/>
      <c r="GS315" s="26"/>
      <c r="GT315" s="26"/>
      <c r="GU315" s="26"/>
      <c r="GV315" s="26"/>
      <c r="GW315" s="26"/>
      <c r="GX315" s="26"/>
      <c r="GY315" s="26"/>
      <c r="GZ315" s="26"/>
      <c r="HA315" s="26"/>
      <c r="HB315" s="26"/>
      <c r="HC315" s="26"/>
      <c r="HD315" s="26"/>
      <c r="HE315" s="26"/>
      <c r="HF315" s="26"/>
      <c r="HG315" s="26"/>
      <c r="HH315" s="26"/>
      <c r="HI315" s="26"/>
      <c r="HJ315" s="26"/>
      <c r="HK315" s="26"/>
      <c r="HL315" s="26"/>
      <c r="HM315" s="26"/>
      <c r="HN315" s="26"/>
      <c r="HO315" s="26"/>
      <c r="HP315" s="26"/>
      <c r="HQ315" s="26"/>
      <c r="HR315" s="26"/>
      <c r="HS315" s="26"/>
      <c r="HT315" s="26"/>
      <c r="HU315" s="26"/>
      <c r="HV315" s="26"/>
      <c r="HW315" s="26"/>
      <c r="HX315" s="26"/>
      <c r="HY315" s="26"/>
      <c r="HZ315" s="26"/>
      <c r="IA315" s="26"/>
      <c r="IB315" s="26"/>
      <c r="IC315" s="26"/>
      <c r="ID315" s="26"/>
      <c r="IE315" s="26"/>
      <c r="IF315" s="26"/>
      <c r="IG315" s="26"/>
      <c r="IH315" s="26"/>
      <c r="II315" s="26"/>
      <c r="IJ315" s="26"/>
      <c r="IK315" s="26"/>
      <c r="IL315" s="26"/>
      <c r="IM315" s="26"/>
      <c r="IN315" s="26"/>
      <c r="IO315" s="26"/>
      <c r="IP315" s="26"/>
      <c r="IQ315" s="26"/>
      <c r="IR315" s="26"/>
      <c r="IS315" s="26"/>
      <c r="IT315" s="26"/>
      <c r="IU315" s="26"/>
      <c r="IV315" s="26"/>
      <c r="IW315" s="26"/>
      <c r="IX315" s="26"/>
      <c r="IY315" s="26"/>
      <c r="IZ315" s="26"/>
      <c r="JA315" s="26"/>
      <c r="JB315" s="26"/>
      <c r="JC315" s="26"/>
      <c r="JD315" s="26"/>
      <c r="JE315" s="26"/>
      <c r="JF315" s="26"/>
      <c r="JG315" s="26"/>
      <c r="JH315" s="26"/>
      <c r="JI315" s="26"/>
      <c r="JJ315" s="26"/>
      <c r="JK315" s="26"/>
      <c r="JL315" s="26"/>
      <c r="JM315" s="26"/>
      <c r="JN315" s="26"/>
      <c r="JO315" s="26"/>
      <c r="JP315" s="26"/>
      <c r="JQ315" s="26"/>
      <c r="JR315" s="26"/>
      <c r="JS315" s="26"/>
      <c r="JT315" s="26"/>
      <c r="JU315" s="26"/>
      <c r="JV315" s="26"/>
      <c r="JW315" s="26"/>
      <c r="JX315" s="26"/>
      <c r="JY315" s="26"/>
      <c r="JZ315" s="26"/>
      <c r="KA315" s="26"/>
      <c r="KB315" s="26"/>
      <c r="KC315" s="26"/>
      <c r="KD315" s="26"/>
      <c r="KE315" s="26"/>
      <c r="KF315" s="26"/>
      <c r="KG315" s="26"/>
      <c r="KH315" s="26"/>
      <c r="KI315" s="26"/>
      <c r="KJ315" s="26"/>
      <c r="KK315" s="26"/>
      <c r="KL315" s="26"/>
      <c r="KM315" s="26"/>
      <c r="KN315" s="26"/>
      <c r="KO315" s="26"/>
      <c r="KP315" s="26"/>
      <c r="KQ315" s="26"/>
      <c r="KR315" s="26"/>
      <c r="KS315" s="26"/>
      <c r="KT315" s="26"/>
      <c r="KU315" s="26"/>
      <c r="KV315" s="26"/>
      <c r="KW315" s="26"/>
      <c r="KX315" s="26"/>
      <c r="KY315" s="26"/>
      <c r="KZ315" s="26"/>
      <c r="LA315" s="26"/>
      <c r="LB315" s="26"/>
      <c r="LC315" s="26"/>
      <c r="LD315" s="26"/>
      <c r="LE315" s="26"/>
      <c r="LF315" s="26"/>
      <c r="LG315" s="26"/>
      <c r="LH315" s="26"/>
      <c r="LI315" s="26"/>
      <c r="LJ315" s="26"/>
      <c r="LK315" s="26"/>
      <c r="LL315" s="26"/>
      <c r="LM315" s="26"/>
      <c r="LN315" s="26"/>
      <c r="LO315" s="26"/>
      <c r="LP315" s="26"/>
      <c r="LQ315" s="26"/>
      <c r="LR315" s="26"/>
      <c r="LS315" s="26"/>
      <c r="LT315" s="26"/>
      <c r="LU315" s="26"/>
      <c r="LV315" s="26"/>
      <c r="LW315" s="26"/>
      <c r="LX315" s="26"/>
      <c r="LY315" s="26"/>
      <c r="LZ315" s="26"/>
      <c r="MA315" s="26"/>
      <c r="MB315" s="26"/>
      <c r="MC315" s="26"/>
      <c r="MD315" s="26"/>
    </row>
    <row r="316" spans="1:342" x14ac:dyDescent="0.25">
      <c r="A316" s="15"/>
      <c r="B316" s="19" t="s">
        <v>2</v>
      </c>
      <c r="C316" s="89"/>
      <c r="D316" s="90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  <c r="BN316" s="26"/>
      <c r="BO316" s="26"/>
      <c r="BP316" s="26"/>
      <c r="BQ316" s="26"/>
      <c r="BR316" s="26"/>
      <c r="BS316" s="26"/>
      <c r="BT316" s="26"/>
      <c r="BU316" s="26"/>
      <c r="BV316" s="26"/>
      <c r="BW316" s="26"/>
      <c r="BX316" s="26"/>
      <c r="BY316" s="26"/>
      <c r="BZ316" s="26"/>
      <c r="CA316" s="26"/>
      <c r="CB316" s="26"/>
      <c r="CC316" s="26"/>
      <c r="CD316" s="26"/>
      <c r="CE316" s="26"/>
      <c r="CF316" s="26"/>
      <c r="CG316" s="26"/>
      <c r="CH316" s="26"/>
      <c r="CI316" s="26"/>
      <c r="CJ316" s="26"/>
      <c r="CK316" s="26"/>
      <c r="CL316" s="26"/>
      <c r="CM316" s="26"/>
      <c r="CN316" s="26"/>
      <c r="CO316" s="26"/>
      <c r="CP316" s="26"/>
      <c r="CQ316" s="26"/>
      <c r="CR316" s="26"/>
      <c r="CS316" s="26"/>
      <c r="CT316" s="26"/>
      <c r="CU316" s="26"/>
      <c r="CV316" s="26"/>
      <c r="CW316" s="26"/>
      <c r="CX316" s="26"/>
      <c r="CY316" s="26"/>
      <c r="CZ316" s="26"/>
      <c r="DA316" s="26"/>
      <c r="DB316" s="26"/>
      <c r="DC316" s="26"/>
      <c r="DD316" s="26"/>
      <c r="DE316" s="26"/>
      <c r="DF316" s="26"/>
      <c r="DG316" s="26"/>
      <c r="DH316" s="26"/>
      <c r="DI316" s="26"/>
      <c r="DJ316" s="26"/>
      <c r="DK316" s="26"/>
      <c r="DL316" s="26"/>
      <c r="DM316" s="26"/>
      <c r="DN316" s="26"/>
      <c r="DO316" s="26"/>
      <c r="DP316" s="26"/>
      <c r="DQ316" s="26"/>
      <c r="DR316" s="26"/>
      <c r="DS316" s="26"/>
      <c r="DT316" s="26"/>
      <c r="DU316" s="26"/>
      <c r="DV316" s="26"/>
      <c r="DW316" s="26"/>
      <c r="DX316" s="26"/>
      <c r="DY316" s="26"/>
      <c r="DZ316" s="26"/>
      <c r="EA316" s="26"/>
      <c r="EB316" s="26"/>
      <c r="EC316" s="26"/>
      <c r="ED316" s="26"/>
      <c r="EE316" s="26"/>
      <c r="EF316" s="26"/>
      <c r="EG316" s="26"/>
      <c r="EH316" s="26"/>
      <c r="EI316" s="26"/>
      <c r="EJ316" s="26"/>
      <c r="EK316" s="26"/>
      <c r="EL316" s="26"/>
      <c r="EM316" s="26"/>
      <c r="EN316" s="26"/>
      <c r="EO316" s="26"/>
      <c r="EP316" s="26"/>
      <c r="EQ316" s="26"/>
      <c r="ER316" s="26"/>
      <c r="ES316" s="26"/>
      <c r="ET316" s="26"/>
      <c r="EU316" s="26"/>
      <c r="EV316" s="26"/>
      <c r="EW316" s="26"/>
      <c r="EX316" s="26"/>
      <c r="EY316" s="26"/>
      <c r="EZ316" s="26"/>
      <c r="FA316" s="26"/>
      <c r="FB316" s="26"/>
      <c r="FC316" s="26"/>
      <c r="FD316" s="26"/>
      <c r="FE316" s="26"/>
      <c r="FF316" s="26"/>
      <c r="FG316" s="26"/>
      <c r="FH316" s="26"/>
      <c r="FI316" s="26"/>
      <c r="FJ316" s="26"/>
      <c r="FK316" s="26"/>
      <c r="FL316" s="26"/>
      <c r="FM316" s="26"/>
      <c r="FN316" s="26"/>
      <c r="FO316" s="26"/>
      <c r="FP316" s="26"/>
      <c r="FQ316" s="26"/>
      <c r="FR316" s="26"/>
      <c r="FS316" s="26"/>
      <c r="FT316" s="26"/>
      <c r="FU316" s="26"/>
      <c r="FV316" s="26"/>
      <c r="FW316" s="26"/>
      <c r="FX316" s="26"/>
      <c r="FY316" s="26"/>
      <c r="FZ316" s="26"/>
      <c r="GA316" s="26"/>
      <c r="GB316" s="26"/>
      <c r="GC316" s="26"/>
      <c r="GD316" s="26"/>
      <c r="GE316" s="26"/>
      <c r="GF316" s="26"/>
      <c r="GG316" s="26"/>
      <c r="GH316" s="26"/>
      <c r="GI316" s="26"/>
      <c r="GJ316" s="26"/>
      <c r="GK316" s="26"/>
      <c r="GL316" s="26"/>
      <c r="GM316" s="26"/>
      <c r="GN316" s="26"/>
      <c r="GO316" s="26"/>
      <c r="GP316" s="26"/>
      <c r="GQ316" s="26"/>
      <c r="GR316" s="26"/>
      <c r="GS316" s="26"/>
      <c r="GT316" s="26"/>
      <c r="GU316" s="26"/>
      <c r="GV316" s="26"/>
      <c r="GW316" s="26"/>
      <c r="GX316" s="26"/>
      <c r="GY316" s="26"/>
      <c r="GZ316" s="26"/>
      <c r="HA316" s="26"/>
      <c r="HB316" s="26"/>
      <c r="HC316" s="26"/>
      <c r="HD316" s="26"/>
      <c r="HE316" s="26"/>
      <c r="HF316" s="26"/>
      <c r="HG316" s="26"/>
      <c r="HH316" s="26"/>
      <c r="HI316" s="26"/>
      <c r="HJ316" s="26"/>
      <c r="HK316" s="26"/>
      <c r="HL316" s="26"/>
      <c r="HM316" s="26"/>
      <c r="HN316" s="26"/>
      <c r="HO316" s="26"/>
      <c r="HP316" s="26"/>
      <c r="HQ316" s="26"/>
      <c r="HR316" s="26"/>
      <c r="HS316" s="26"/>
      <c r="HT316" s="26"/>
      <c r="HU316" s="26"/>
      <c r="HV316" s="26"/>
      <c r="HW316" s="26"/>
      <c r="HX316" s="26"/>
      <c r="HY316" s="26"/>
      <c r="HZ316" s="26"/>
      <c r="IA316" s="26"/>
      <c r="IB316" s="26"/>
      <c r="IC316" s="26"/>
      <c r="ID316" s="26"/>
      <c r="IE316" s="26"/>
      <c r="IF316" s="26"/>
      <c r="IG316" s="26"/>
      <c r="IH316" s="26"/>
      <c r="II316" s="26"/>
      <c r="IJ316" s="26"/>
      <c r="IK316" s="26"/>
      <c r="IL316" s="26"/>
      <c r="IM316" s="26"/>
      <c r="IN316" s="26"/>
      <c r="IO316" s="26"/>
      <c r="IP316" s="26"/>
      <c r="IQ316" s="26"/>
      <c r="IR316" s="26"/>
      <c r="IS316" s="26"/>
      <c r="IT316" s="26"/>
      <c r="IU316" s="26"/>
      <c r="IV316" s="26"/>
      <c r="IW316" s="26"/>
      <c r="IX316" s="26"/>
      <c r="IY316" s="26"/>
      <c r="IZ316" s="26"/>
      <c r="JA316" s="26"/>
      <c r="JB316" s="26"/>
      <c r="JC316" s="26"/>
      <c r="JD316" s="26"/>
      <c r="JE316" s="26"/>
      <c r="JF316" s="26"/>
      <c r="JG316" s="26"/>
      <c r="JH316" s="26"/>
      <c r="JI316" s="26"/>
      <c r="JJ316" s="26"/>
      <c r="JK316" s="26"/>
      <c r="JL316" s="26"/>
      <c r="JM316" s="26"/>
      <c r="JN316" s="26"/>
      <c r="JO316" s="26"/>
      <c r="JP316" s="26"/>
      <c r="JQ316" s="26"/>
      <c r="JR316" s="26"/>
      <c r="JS316" s="26"/>
      <c r="JT316" s="26"/>
      <c r="JU316" s="26"/>
      <c r="JV316" s="26"/>
      <c r="JW316" s="26"/>
      <c r="JX316" s="26"/>
      <c r="JY316" s="26"/>
      <c r="JZ316" s="26"/>
      <c r="KA316" s="26"/>
      <c r="KB316" s="26"/>
      <c r="KC316" s="26"/>
      <c r="KD316" s="26"/>
      <c r="KE316" s="26"/>
      <c r="KF316" s="26"/>
      <c r="KG316" s="26"/>
      <c r="KH316" s="26"/>
      <c r="KI316" s="26"/>
      <c r="KJ316" s="26"/>
      <c r="KK316" s="26"/>
      <c r="KL316" s="26"/>
      <c r="KM316" s="26"/>
      <c r="KN316" s="26"/>
      <c r="KO316" s="26"/>
      <c r="KP316" s="26"/>
      <c r="KQ316" s="26"/>
      <c r="KR316" s="26"/>
      <c r="KS316" s="26"/>
      <c r="KT316" s="26"/>
      <c r="KU316" s="26"/>
      <c r="KV316" s="26"/>
      <c r="KW316" s="26"/>
      <c r="KX316" s="26"/>
      <c r="KY316" s="26"/>
      <c r="KZ316" s="26"/>
      <c r="LA316" s="26"/>
      <c r="LB316" s="26"/>
      <c r="LC316" s="26"/>
      <c r="LD316" s="26"/>
      <c r="LE316" s="26"/>
      <c r="LF316" s="26"/>
      <c r="LG316" s="26"/>
      <c r="LH316" s="26"/>
      <c r="LI316" s="26"/>
      <c r="LJ316" s="26"/>
      <c r="LK316" s="26"/>
      <c r="LL316" s="26"/>
      <c r="LM316" s="26"/>
      <c r="LN316" s="26"/>
      <c r="LO316" s="26"/>
      <c r="LP316" s="26"/>
      <c r="LQ316" s="26"/>
      <c r="LR316" s="26"/>
      <c r="LS316" s="26"/>
      <c r="LT316" s="26"/>
      <c r="LU316" s="26"/>
      <c r="LV316" s="26"/>
      <c r="LW316" s="26"/>
      <c r="LX316" s="26"/>
      <c r="LY316" s="26"/>
      <c r="LZ316" s="26"/>
      <c r="MA316" s="26"/>
      <c r="MB316" s="26"/>
      <c r="MC316" s="26"/>
      <c r="MD316" s="26"/>
    </row>
    <row r="317" spans="1:342" x14ac:dyDescent="0.25">
      <c r="A317" s="15"/>
      <c r="B317" s="19"/>
      <c r="C317" s="89"/>
      <c r="D317" s="90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  <c r="BN317" s="26"/>
      <c r="BO317" s="26"/>
      <c r="BP317" s="26"/>
      <c r="BQ317" s="26"/>
      <c r="BR317" s="26"/>
      <c r="BS317" s="26"/>
      <c r="BT317" s="26"/>
      <c r="BU317" s="26"/>
      <c r="BV317" s="26"/>
      <c r="BW317" s="26"/>
      <c r="BX317" s="26"/>
      <c r="BY317" s="26"/>
      <c r="BZ317" s="26"/>
      <c r="CA317" s="26"/>
      <c r="CB317" s="26"/>
      <c r="CC317" s="26"/>
      <c r="CD317" s="26"/>
      <c r="CE317" s="26"/>
      <c r="CF317" s="26"/>
      <c r="CG317" s="26"/>
      <c r="CH317" s="26"/>
      <c r="CI317" s="26"/>
      <c r="CJ317" s="26"/>
      <c r="CK317" s="26"/>
      <c r="CL317" s="26"/>
      <c r="CM317" s="26"/>
      <c r="CN317" s="26"/>
      <c r="CO317" s="26"/>
      <c r="CP317" s="26"/>
      <c r="CQ317" s="26"/>
      <c r="CR317" s="26"/>
      <c r="CS317" s="26"/>
      <c r="CT317" s="26"/>
      <c r="CU317" s="26"/>
      <c r="CV317" s="26"/>
      <c r="CW317" s="26"/>
      <c r="CX317" s="26"/>
      <c r="CY317" s="26"/>
      <c r="CZ317" s="26"/>
      <c r="DA317" s="26"/>
      <c r="DB317" s="26"/>
      <c r="DC317" s="26"/>
      <c r="DD317" s="26"/>
      <c r="DE317" s="26"/>
      <c r="DF317" s="26"/>
      <c r="DG317" s="26"/>
      <c r="DH317" s="26"/>
      <c r="DI317" s="26"/>
      <c r="DJ317" s="26"/>
      <c r="DK317" s="26"/>
      <c r="DL317" s="26"/>
      <c r="DM317" s="26"/>
      <c r="DN317" s="26"/>
      <c r="DO317" s="26"/>
      <c r="DP317" s="26"/>
      <c r="DQ317" s="26"/>
      <c r="DR317" s="26"/>
      <c r="DS317" s="26"/>
      <c r="DT317" s="26"/>
      <c r="DU317" s="26"/>
      <c r="DV317" s="26"/>
      <c r="DW317" s="26"/>
      <c r="DX317" s="26"/>
      <c r="DY317" s="26"/>
      <c r="DZ317" s="26"/>
      <c r="EA317" s="26"/>
      <c r="EB317" s="26"/>
      <c r="EC317" s="26"/>
      <c r="ED317" s="26"/>
      <c r="EE317" s="26"/>
      <c r="EF317" s="26"/>
      <c r="EG317" s="26"/>
      <c r="EH317" s="26"/>
      <c r="EI317" s="26"/>
      <c r="EJ317" s="26"/>
      <c r="EK317" s="26"/>
      <c r="EL317" s="26"/>
      <c r="EM317" s="26"/>
      <c r="EN317" s="26"/>
      <c r="EO317" s="26"/>
      <c r="EP317" s="26"/>
      <c r="EQ317" s="26"/>
      <c r="ER317" s="26"/>
      <c r="ES317" s="26"/>
      <c r="ET317" s="26"/>
      <c r="EU317" s="26"/>
      <c r="EV317" s="26"/>
      <c r="EW317" s="26"/>
      <c r="EX317" s="26"/>
      <c r="EY317" s="26"/>
      <c r="EZ317" s="26"/>
      <c r="FA317" s="26"/>
      <c r="FB317" s="26"/>
      <c r="FC317" s="26"/>
      <c r="FD317" s="26"/>
      <c r="FE317" s="26"/>
      <c r="FF317" s="26"/>
      <c r="FG317" s="26"/>
      <c r="FH317" s="26"/>
      <c r="FI317" s="26"/>
      <c r="FJ317" s="26"/>
      <c r="FK317" s="26"/>
      <c r="FL317" s="26"/>
      <c r="FM317" s="26"/>
      <c r="FN317" s="26"/>
      <c r="FO317" s="26"/>
      <c r="FP317" s="26"/>
      <c r="FQ317" s="26"/>
      <c r="FR317" s="26"/>
      <c r="FS317" s="26"/>
      <c r="FT317" s="26"/>
      <c r="FU317" s="26"/>
      <c r="FV317" s="26"/>
      <c r="FW317" s="26"/>
      <c r="FX317" s="26"/>
      <c r="FY317" s="26"/>
      <c r="FZ317" s="26"/>
      <c r="GA317" s="26"/>
      <c r="GB317" s="26"/>
      <c r="GC317" s="26"/>
      <c r="GD317" s="26"/>
      <c r="GE317" s="26"/>
      <c r="GF317" s="26"/>
      <c r="GG317" s="26"/>
      <c r="GH317" s="26"/>
      <c r="GI317" s="26"/>
      <c r="GJ317" s="26"/>
      <c r="GK317" s="26"/>
      <c r="GL317" s="26"/>
      <c r="GM317" s="26"/>
      <c r="GN317" s="26"/>
      <c r="GO317" s="26"/>
      <c r="GP317" s="26"/>
      <c r="GQ317" s="26"/>
      <c r="GR317" s="26"/>
      <c r="GS317" s="26"/>
      <c r="GT317" s="26"/>
      <c r="GU317" s="26"/>
      <c r="GV317" s="26"/>
      <c r="GW317" s="26"/>
      <c r="GX317" s="26"/>
      <c r="GY317" s="26"/>
      <c r="GZ317" s="26"/>
      <c r="HA317" s="26"/>
      <c r="HB317" s="26"/>
      <c r="HC317" s="26"/>
      <c r="HD317" s="26"/>
      <c r="HE317" s="26"/>
      <c r="HF317" s="26"/>
      <c r="HG317" s="26"/>
      <c r="HH317" s="26"/>
      <c r="HI317" s="26"/>
      <c r="HJ317" s="26"/>
      <c r="HK317" s="26"/>
      <c r="HL317" s="26"/>
      <c r="HM317" s="26"/>
      <c r="HN317" s="26"/>
      <c r="HO317" s="26"/>
      <c r="HP317" s="26"/>
      <c r="HQ317" s="26"/>
      <c r="HR317" s="26"/>
      <c r="HS317" s="26"/>
      <c r="HT317" s="26"/>
      <c r="HU317" s="26"/>
      <c r="HV317" s="26"/>
      <c r="HW317" s="26"/>
      <c r="HX317" s="26"/>
      <c r="HY317" s="26"/>
      <c r="HZ317" s="26"/>
      <c r="IA317" s="26"/>
      <c r="IB317" s="26"/>
      <c r="IC317" s="26"/>
      <c r="ID317" s="26"/>
      <c r="IE317" s="26"/>
      <c r="IF317" s="26"/>
      <c r="IG317" s="26"/>
      <c r="IH317" s="26"/>
      <c r="II317" s="26"/>
      <c r="IJ317" s="26"/>
      <c r="IK317" s="26"/>
      <c r="IL317" s="26"/>
      <c r="IM317" s="26"/>
      <c r="IN317" s="26"/>
      <c r="IO317" s="26"/>
      <c r="IP317" s="26"/>
      <c r="IQ317" s="26"/>
      <c r="IR317" s="26"/>
      <c r="IS317" s="26"/>
      <c r="IT317" s="26"/>
      <c r="IU317" s="26"/>
      <c r="IV317" s="26"/>
      <c r="IW317" s="26"/>
      <c r="IX317" s="26"/>
      <c r="IY317" s="26"/>
      <c r="IZ317" s="26"/>
      <c r="JA317" s="26"/>
      <c r="JB317" s="26"/>
      <c r="JC317" s="26"/>
      <c r="JD317" s="26"/>
      <c r="JE317" s="26"/>
      <c r="JF317" s="26"/>
      <c r="JG317" s="26"/>
      <c r="JH317" s="26"/>
      <c r="JI317" s="26"/>
      <c r="JJ317" s="26"/>
      <c r="JK317" s="26"/>
      <c r="JL317" s="26"/>
      <c r="JM317" s="26"/>
      <c r="JN317" s="26"/>
      <c r="JO317" s="26"/>
      <c r="JP317" s="26"/>
      <c r="JQ317" s="26"/>
      <c r="JR317" s="26"/>
      <c r="JS317" s="26"/>
      <c r="JT317" s="26"/>
      <c r="JU317" s="26"/>
      <c r="JV317" s="26"/>
      <c r="JW317" s="26"/>
      <c r="JX317" s="26"/>
      <c r="JY317" s="26"/>
      <c r="JZ317" s="26"/>
      <c r="KA317" s="26"/>
      <c r="KB317" s="26"/>
      <c r="KC317" s="26"/>
      <c r="KD317" s="26"/>
      <c r="KE317" s="26"/>
      <c r="KF317" s="26"/>
      <c r="KG317" s="26"/>
      <c r="KH317" s="26"/>
      <c r="KI317" s="26"/>
      <c r="KJ317" s="26"/>
      <c r="KK317" s="26"/>
      <c r="KL317" s="26"/>
      <c r="KM317" s="26"/>
      <c r="KN317" s="26"/>
      <c r="KO317" s="26"/>
      <c r="KP317" s="26"/>
      <c r="KQ317" s="26"/>
      <c r="KR317" s="26"/>
      <c r="KS317" s="26"/>
      <c r="KT317" s="26"/>
      <c r="KU317" s="26"/>
      <c r="KV317" s="26"/>
      <c r="KW317" s="26"/>
      <c r="KX317" s="26"/>
      <c r="KY317" s="26"/>
      <c r="KZ317" s="26"/>
      <c r="LA317" s="26"/>
      <c r="LB317" s="26"/>
      <c r="LC317" s="26"/>
      <c r="LD317" s="26"/>
      <c r="LE317" s="26"/>
      <c r="LF317" s="26"/>
      <c r="LG317" s="26"/>
      <c r="LH317" s="26"/>
      <c r="LI317" s="26"/>
      <c r="LJ317" s="26"/>
      <c r="LK317" s="26"/>
      <c r="LL317" s="26"/>
      <c r="LM317" s="26"/>
      <c r="LN317" s="26"/>
      <c r="LO317" s="26"/>
      <c r="LP317" s="26"/>
      <c r="LQ317" s="26"/>
      <c r="LR317" s="26"/>
      <c r="LS317" s="26"/>
      <c r="LT317" s="26"/>
      <c r="LU317" s="26"/>
      <c r="LV317" s="26"/>
      <c r="LW317" s="26"/>
      <c r="LX317" s="26"/>
      <c r="LY317" s="26"/>
      <c r="LZ317" s="26"/>
      <c r="MA317" s="26"/>
      <c r="MB317" s="26"/>
      <c r="MC317" s="26"/>
      <c r="MD317" s="26"/>
    </row>
    <row r="318" spans="1:342" x14ac:dyDescent="0.25">
      <c r="A318" s="15"/>
      <c r="B318" s="19" t="s">
        <v>3</v>
      </c>
      <c r="C318" s="89"/>
      <c r="D318" s="90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  <c r="BN318" s="26"/>
      <c r="BO318" s="26"/>
      <c r="BP318" s="26"/>
      <c r="BQ318" s="26"/>
      <c r="BR318" s="26"/>
      <c r="BS318" s="26"/>
      <c r="BT318" s="26"/>
      <c r="BU318" s="26"/>
      <c r="BV318" s="26"/>
      <c r="BW318" s="26"/>
      <c r="BX318" s="26"/>
      <c r="BY318" s="26"/>
      <c r="BZ318" s="26"/>
      <c r="CA318" s="26"/>
      <c r="CB318" s="26"/>
      <c r="CC318" s="26"/>
      <c r="CD318" s="26"/>
      <c r="CE318" s="26"/>
      <c r="CF318" s="26"/>
      <c r="CG318" s="26"/>
      <c r="CH318" s="26"/>
      <c r="CI318" s="26"/>
      <c r="CJ318" s="26"/>
      <c r="CK318" s="26"/>
      <c r="CL318" s="26"/>
      <c r="CM318" s="26"/>
      <c r="CN318" s="26"/>
      <c r="CO318" s="26"/>
      <c r="CP318" s="26"/>
      <c r="CQ318" s="26"/>
      <c r="CR318" s="26"/>
      <c r="CS318" s="26"/>
      <c r="CT318" s="26"/>
      <c r="CU318" s="26"/>
      <c r="CV318" s="26"/>
      <c r="CW318" s="26"/>
      <c r="CX318" s="26"/>
      <c r="CY318" s="26"/>
      <c r="CZ318" s="26"/>
      <c r="DA318" s="26"/>
      <c r="DB318" s="26"/>
      <c r="DC318" s="26"/>
      <c r="DD318" s="26"/>
      <c r="DE318" s="26"/>
      <c r="DF318" s="26"/>
      <c r="DG318" s="26"/>
      <c r="DH318" s="26"/>
      <c r="DI318" s="26"/>
      <c r="DJ318" s="26"/>
      <c r="DK318" s="26"/>
      <c r="DL318" s="26"/>
      <c r="DM318" s="26"/>
      <c r="DN318" s="26"/>
      <c r="DO318" s="26"/>
      <c r="DP318" s="26"/>
      <c r="DQ318" s="26"/>
      <c r="DR318" s="26"/>
      <c r="DS318" s="26"/>
      <c r="DT318" s="26"/>
      <c r="DU318" s="26"/>
      <c r="DV318" s="26"/>
      <c r="DW318" s="26"/>
      <c r="DX318" s="26"/>
      <c r="DY318" s="26"/>
      <c r="DZ318" s="26"/>
      <c r="EA318" s="26"/>
      <c r="EB318" s="26"/>
      <c r="EC318" s="26"/>
      <c r="ED318" s="26"/>
      <c r="EE318" s="26"/>
      <c r="EF318" s="26"/>
      <c r="EG318" s="26"/>
      <c r="EH318" s="26"/>
      <c r="EI318" s="26"/>
      <c r="EJ318" s="26"/>
      <c r="EK318" s="26"/>
      <c r="EL318" s="26"/>
      <c r="EM318" s="26"/>
      <c r="EN318" s="26"/>
      <c r="EO318" s="26"/>
      <c r="EP318" s="26"/>
      <c r="EQ318" s="26"/>
      <c r="ER318" s="26"/>
      <c r="ES318" s="26"/>
      <c r="ET318" s="26"/>
      <c r="EU318" s="26"/>
      <c r="EV318" s="26"/>
      <c r="EW318" s="26"/>
      <c r="EX318" s="26"/>
      <c r="EY318" s="26"/>
      <c r="EZ318" s="26"/>
      <c r="FA318" s="26"/>
      <c r="FB318" s="26"/>
      <c r="FC318" s="26"/>
      <c r="FD318" s="26"/>
      <c r="FE318" s="26"/>
      <c r="FF318" s="26"/>
      <c r="FG318" s="26"/>
      <c r="FH318" s="26"/>
      <c r="FI318" s="26"/>
      <c r="FJ318" s="26"/>
      <c r="FK318" s="26"/>
      <c r="FL318" s="26"/>
      <c r="FM318" s="26"/>
      <c r="FN318" s="26"/>
      <c r="FO318" s="26"/>
      <c r="FP318" s="26"/>
      <c r="FQ318" s="26"/>
      <c r="FR318" s="26"/>
      <c r="FS318" s="26"/>
      <c r="FT318" s="26"/>
      <c r="FU318" s="26"/>
      <c r="FV318" s="26"/>
      <c r="FW318" s="26"/>
      <c r="FX318" s="26"/>
      <c r="FY318" s="26"/>
      <c r="FZ318" s="26"/>
      <c r="GA318" s="26"/>
      <c r="GB318" s="26"/>
      <c r="GC318" s="26"/>
      <c r="GD318" s="26"/>
      <c r="GE318" s="26"/>
      <c r="GF318" s="26"/>
      <c r="GG318" s="26"/>
      <c r="GH318" s="26"/>
      <c r="GI318" s="26"/>
      <c r="GJ318" s="26"/>
      <c r="GK318" s="26"/>
      <c r="GL318" s="26"/>
      <c r="GM318" s="26"/>
      <c r="GN318" s="26"/>
      <c r="GO318" s="26"/>
      <c r="GP318" s="26"/>
      <c r="GQ318" s="26"/>
      <c r="GR318" s="26"/>
      <c r="GS318" s="26"/>
      <c r="GT318" s="26"/>
      <c r="GU318" s="26"/>
      <c r="GV318" s="26"/>
      <c r="GW318" s="26"/>
      <c r="GX318" s="26"/>
      <c r="GY318" s="26"/>
      <c r="GZ318" s="26"/>
      <c r="HA318" s="26"/>
      <c r="HB318" s="26"/>
      <c r="HC318" s="26"/>
      <c r="HD318" s="26"/>
      <c r="HE318" s="26"/>
      <c r="HF318" s="26"/>
      <c r="HG318" s="26"/>
      <c r="HH318" s="26"/>
      <c r="HI318" s="26"/>
      <c r="HJ318" s="26"/>
      <c r="HK318" s="26"/>
      <c r="HL318" s="26"/>
      <c r="HM318" s="26"/>
      <c r="HN318" s="26"/>
      <c r="HO318" s="26"/>
      <c r="HP318" s="26"/>
      <c r="HQ318" s="26"/>
      <c r="HR318" s="26"/>
      <c r="HS318" s="26"/>
      <c r="HT318" s="26"/>
      <c r="HU318" s="26"/>
      <c r="HV318" s="26"/>
      <c r="HW318" s="26"/>
      <c r="HX318" s="26"/>
      <c r="HY318" s="26"/>
      <c r="HZ318" s="26"/>
      <c r="IA318" s="26"/>
      <c r="IB318" s="26"/>
      <c r="IC318" s="26"/>
      <c r="ID318" s="26"/>
      <c r="IE318" s="26"/>
      <c r="IF318" s="26"/>
      <c r="IG318" s="26"/>
      <c r="IH318" s="26"/>
      <c r="II318" s="26"/>
      <c r="IJ318" s="26"/>
      <c r="IK318" s="26"/>
      <c r="IL318" s="26"/>
      <c r="IM318" s="26"/>
      <c r="IN318" s="26"/>
      <c r="IO318" s="26"/>
      <c r="IP318" s="26"/>
      <c r="IQ318" s="26"/>
      <c r="IR318" s="26"/>
      <c r="IS318" s="26"/>
      <c r="IT318" s="26"/>
      <c r="IU318" s="26"/>
      <c r="IV318" s="26"/>
      <c r="IW318" s="26"/>
      <c r="IX318" s="26"/>
      <c r="IY318" s="26"/>
      <c r="IZ318" s="26"/>
      <c r="JA318" s="26"/>
      <c r="JB318" s="26"/>
      <c r="JC318" s="26"/>
      <c r="JD318" s="26"/>
      <c r="JE318" s="26"/>
      <c r="JF318" s="26"/>
      <c r="JG318" s="26"/>
      <c r="JH318" s="26"/>
      <c r="JI318" s="26"/>
      <c r="JJ318" s="26"/>
      <c r="JK318" s="26"/>
      <c r="JL318" s="26"/>
      <c r="JM318" s="26"/>
      <c r="JN318" s="26"/>
      <c r="JO318" s="26"/>
      <c r="JP318" s="26"/>
      <c r="JQ318" s="26"/>
      <c r="JR318" s="26"/>
      <c r="JS318" s="26"/>
      <c r="JT318" s="26"/>
      <c r="JU318" s="26"/>
      <c r="JV318" s="26"/>
      <c r="JW318" s="26"/>
      <c r="JX318" s="26"/>
      <c r="JY318" s="26"/>
      <c r="JZ318" s="26"/>
      <c r="KA318" s="26"/>
      <c r="KB318" s="26"/>
      <c r="KC318" s="26"/>
      <c r="KD318" s="26"/>
      <c r="KE318" s="26"/>
      <c r="KF318" s="26"/>
      <c r="KG318" s="26"/>
      <c r="KH318" s="26"/>
      <c r="KI318" s="26"/>
      <c r="KJ318" s="26"/>
      <c r="KK318" s="26"/>
      <c r="KL318" s="26"/>
      <c r="KM318" s="26"/>
      <c r="KN318" s="26"/>
      <c r="KO318" s="26"/>
      <c r="KP318" s="26"/>
      <c r="KQ318" s="26"/>
      <c r="KR318" s="26"/>
      <c r="KS318" s="26"/>
      <c r="KT318" s="26"/>
      <c r="KU318" s="26"/>
      <c r="KV318" s="26"/>
      <c r="KW318" s="26"/>
      <c r="KX318" s="26"/>
      <c r="KY318" s="26"/>
      <c r="KZ318" s="26"/>
      <c r="LA318" s="26"/>
      <c r="LB318" s="26"/>
      <c r="LC318" s="26"/>
      <c r="LD318" s="26"/>
      <c r="LE318" s="26"/>
      <c r="LF318" s="26"/>
      <c r="LG318" s="26"/>
      <c r="LH318" s="26"/>
      <c r="LI318" s="26"/>
      <c r="LJ318" s="26"/>
      <c r="LK318" s="26"/>
      <c r="LL318" s="26"/>
      <c r="LM318" s="26"/>
      <c r="LN318" s="26"/>
      <c r="LO318" s="26"/>
      <c r="LP318" s="26"/>
      <c r="LQ318" s="26"/>
      <c r="LR318" s="26"/>
      <c r="LS318" s="26"/>
      <c r="LT318" s="26"/>
      <c r="LU318" s="26"/>
      <c r="LV318" s="26"/>
      <c r="LW318" s="26"/>
      <c r="LX318" s="26"/>
      <c r="LY318" s="26"/>
      <c r="LZ318" s="26"/>
      <c r="MA318" s="26"/>
      <c r="MB318" s="26"/>
      <c r="MC318" s="26"/>
      <c r="MD318" s="26"/>
    </row>
    <row r="319" spans="1:342" x14ac:dyDescent="0.25">
      <c r="A319" s="15"/>
      <c r="B319" s="19"/>
      <c r="C319" s="89"/>
      <c r="D319" s="90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  <c r="BN319" s="26"/>
      <c r="BO319" s="26"/>
      <c r="BP319" s="26"/>
      <c r="BQ319" s="26"/>
      <c r="BR319" s="26"/>
      <c r="BS319" s="26"/>
      <c r="BT319" s="26"/>
      <c r="BU319" s="26"/>
      <c r="BV319" s="26"/>
      <c r="BW319" s="26"/>
      <c r="BX319" s="26"/>
      <c r="BY319" s="26"/>
      <c r="BZ319" s="26"/>
      <c r="CA319" s="26"/>
      <c r="CB319" s="26"/>
      <c r="CC319" s="26"/>
      <c r="CD319" s="26"/>
      <c r="CE319" s="26"/>
      <c r="CF319" s="26"/>
      <c r="CG319" s="26"/>
      <c r="CH319" s="26"/>
      <c r="CI319" s="26"/>
      <c r="CJ319" s="26"/>
      <c r="CK319" s="26"/>
      <c r="CL319" s="26"/>
      <c r="CM319" s="26"/>
      <c r="CN319" s="26"/>
      <c r="CO319" s="26"/>
      <c r="CP319" s="26"/>
      <c r="CQ319" s="26"/>
      <c r="CR319" s="26"/>
      <c r="CS319" s="26"/>
      <c r="CT319" s="26"/>
      <c r="CU319" s="26"/>
      <c r="CV319" s="26"/>
      <c r="CW319" s="26"/>
      <c r="CX319" s="26"/>
      <c r="CY319" s="26"/>
      <c r="CZ319" s="26"/>
      <c r="DA319" s="26"/>
      <c r="DB319" s="26"/>
      <c r="DC319" s="26"/>
      <c r="DD319" s="26"/>
      <c r="DE319" s="26"/>
      <c r="DF319" s="26"/>
      <c r="DG319" s="26"/>
      <c r="DH319" s="26"/>
      <c r="DI319" s="26"/>
      <c r="DJ319" s="26"/>
      <c r="DK319" s="26"/>
      <c r="DL319" s="26"/>
      <c r="DM319" s="26"/>
      <c r="DN319" s="26"/>
      <c r="DO319" s="26"/>
      <c r="DP319" s="26"/>
      <c r="DQ319" s="26"/>
      <c r="DR319" s="26"/>
      <c r="DS319" s="26"/>
      <c r="DT319" s="26"/>
      <c r="DU319" s="26"/>
      <c r="DV319" s="26"/>
      <c r="DW319" s="26"/>
      <c r="DX319" s="26"/>
      <c r="DY319" s="26"/>
      <c r="DZ319" s="26"/>
      <c r="EA319" s="26"/>
      <c r="EB319" s="26"/>
      <c r="EC319" s="26"/>
      <c r="ED319" s="26"/>
      <c r="EE319" s="26"/>
      <c r="EF319" s="26"/>
      <c r="EG319" s="26"/>
      <c r="EH319" s="26"/>
      <c r="EI319" s="26"/>
      <c r="EJ319" s="26"/>
      <c r="EK319" s="26"/>
      <c r="EL319" s="26"/>
      <c r="EM319" s="26"/>
      <c r="EN319" s="26"/>
      <c r="EO319" s="26"/>
      <c r="EP319" s="26"/>
      <c r="EQ319" s="26"/>
      <c r="ER319" s="26"/>
      <c r="ES319" s="26"/>
      <c r="ET319" s="26"/>
      <c r="EU319" s="26"/>
      <c r="EV319" s="26"/>
      <c r="EW319" s="26"/>
      <c r="EX319" s="26"/>
      <c r="EY319" s="26"/>
      <c r="EZ319" s="26"/>
      <c r="FA319" s="26"/>
      <c r="FB319" s="26"/>
      <c r="FC319" s="26"/>
      <c r="FD319" s="26"/>
      <c r="FE319" s="26"/>
      <c r="FF319" s="26"/>
      <c r="FG319" s="26"/>
      <c r="FH319" s="26"/>
      <c r="FI319" s="26"/>
      <c r="FJ319" s="26"/>
      <c r="FK319" s="26"/>
      <c r="FL319" s="26"/>
      <c r="FM319" s="26"/>
      <c r="FN319" s="26"/>
      <c r="FO319" s="26"/>
      <c r="FP319" s="26"/>
      <c r="FQ319" s="26"/>
      <c r="FR319" s="26"/>
      <c r="FS319" s="26"/>
      <c r="FT319" s="26"/>
      <c r="FU319" s="26"/>
      <c r="FV319" s="26"/>
      <c r="FW319" s="26"/>
      <c r="FX319" s="26"/>
      <c r="FY319" s="26"/>
      <c r="FZ319" s="26"/>
      <c r="GA319" s="26"/>
      <c r="GB319" s="26"/>
      <c r="GC319" s="26"/>
      <c r="GD319" s="26"/>
      <c r="GE319" s="26"/>
      <c r="GF319" s="26"/>
      <c r="GG319" s="26"/>
      <c r="GH319" s="26"/>
      <c r="GI319" s="26"/>
      <c r="GJ319" s="26"/>
      <c r="GK319" s="26"/>
      <c r="GL319" s="26"/>
      <c r="GM319" s="26"/>
      <c r="GN319" s="26"/>
      <c r="GO319" s="26"/>
      <c r="GP319" s="26"/>
      <c r="GQ319" s="26"/>
      <c r="GR319" s="26"/>
      <c r="GS319" s="26"/>
      <c r="GT319" s="26"/>
      <c r="GU319" s="26"/>
      <c r="GV319" s="26"/>
      <c r="GW319" s="26"/>
      <c r="GX319" s="26"/>
      <c r="GY319" s="26"/>
      <c r="GZ319" s="26"/>
      <c r="HA319" s="26"/>
      <c r="HB319" s="26"/>
      <c r="HC319" s="26"/>
      <c r="HD319" s="26"/>
      <c r="HE319" s="26"/>
      <c r="HF319" s="26"/>
      <c r="HG319" s="26"/>
      <c r="HH319" s="26"/>
      <c r="HI319" s="26"/>
      <c r="HJ319" s="26"/>
      <c r="HK319" s="26"/>
      <c r="HL319" s="26"/>
      <c r="HM319" s="26"/>
      <c r="HN319" s="26"/>
      <c r="HO319" s="26"/>
      <c r="HP319" s="26"/>
      <c r="HQ319" s="26"/>
      <c r="HR319" s="26"/>
      <c r="HS319" s="26"/>
      <c r="HT319" s="26"/>
      <c r="HU319" s="26"/>
      <c r="HV319" s="26"/>
      <c r="HW319" s="26"/>
      <c r="HX319" s="26"/>
      <c r="HY319" s="26"/>
      <c r="HZ319" s="26"/>
      <c r="IA319" s="26"/>
      <c r="IB319" s="26"/>
      <c r="IC319" s="26"/>
      <c r="ID319" s="26"/>
      <c r="IE319" s="26"/>
      <c r="IF319" s="26"/>
      <c r="IG319" s="26"/>
      <c r="IH319" s="26"/>
      <c r="II319" s="26"/>
      <c r="IJ319" s="26"/>
      <c r="IK319" s="26"/>
      <c r="IL319" s="26"/>
      <c r="IM319" s="26"/>
      <c r="IN319" s="26"/>
      <c r="IO319" s="26"/>
      <c r="IP319" s="26"/>
      <c r="IQ319" s="26"/>
      <c r="IR319" s="26"/>
      <c r="IS319" s="26"/>
      <c r="IT319" s="26"/>
      <c r="IU319" s="26"/>
      <c r="IV319" s="26"/>
      <c r="IW319" s="26"/>
      <c r="IX319" s="26"/>
      <c r="IY319" s="26"/>
      <c r="IZ319" s="26"/>
      <c r="JA319" s="26"/>
      <c r="JB319" s="26"/>
      <c r="JC319" s="26"/>
      <c r="JD319" s="26"/>
      <c r="JE319" s="26"/>
      <c r="JF319" s="26"/>
      <c r="JG319" s="26"/>
      <c r="JH319" s="26"/>
      <c r="JI319" s="26"/>
      <c r="JJ319" s="26"/>
      <c r="JK319" s="26"/>
      <c r="JL319" s="26"/>
      <c r="JM319" s="26"/>
      <c r="JN319" s="26"/>
      <c r="JO319" s="26"/>
      <c r="JP319" s="26"/>
      <c r="JQ319" s="26"/>
      <c r="JR319" s="26"/>
      <c r="JS319" s="26"/>
      <c r="JT319" s="26"/>
      <c r="JU319" s="26"/>
      <c r="JV319" s="26"/>
      <c r="JW319" s="26"/>
      <c r="JX319" s="26"/>
      <c r="JY319" s="26"/>
      <c r="JZ319" s="26"/>
      <c r="KA319" s="26"/>
      <c r="KB319" s="26"/>
      <c r="KC319" s="26"/>
      <c r="KD319" s="26"/>
      <c r="KE319" s="26"/>
      <c r="KF319" s="26"/>
      <c r="KG319" s="26"/>
      <c r="KH319" s="26"/>
      <c r="KI319" s="26"/>
      <c r="KJ319" s="26"/>
      <c r="KK319" s="26"/>
      <c r="KL319" s="26"/>
      <c r="KM319" s="26"/>
      <c r="KN319" s="26"/>
      <c r="KO319" s="26"/>
      <c r="KP319" s="26"/>
      <c r="KQ319" s="26"/>
      <c r="KR319" s="26"/>
      <c r="KS319" s="26"/>
      <c r="KT319" s="26"/>
      <c r="KU319" s="26"/>
      <c r="KV319" s="26"/>
      <c r="KW319" s="26"/>
      <c r="KX319" s="26"/>
      <c r="KY319" s="26"/>
      <c r="KZ319" s="26"/>
      <c r="LA319" s="26"/>
      <c r="LB319" s="26"/>
      <c r="LC319" s="26"/>
      <c r="LD319" s="26"/>
      <c r="LE319" s="26"/>
      <c r="LF319" s="26"/>
      <c r="LG319" s="26"/>
      <c r="LH319" s="26"/>
      <c r="LI319" s="26"/>
      <c r="LJ319" s="26"/>
      <c r="LK319" s="26"/>
      <c r="LL319" s="26"/>
      <c r="LM319" s="26"/>
      <c r="LN319" s="26"/>
      <c r="LO319" s="26"/>
      <c r="LP319" s="26"/>
      <c r="LQ319" s="26"/>
      <c r="LR319" s="26"/>
      <c r="LS319" s="26"/>
      <c r="LT319" s="26"/>
      <c r="LU319" s="26"/>
      <c r="LV319" s="26"/>
      <c r="LW319" s="26"/>
      <c r="LX319" s="26"/>
      <c r="LY319" s="26"/>
      <c r="LZ319" s="26"/>
      <c r="MA319" s="26"/>
      <c r="MB319" s="26"/>
      <c r="MC319" s="26"/>
      <c r="MD319" s="26"/>
    </row>
    <row r="320" spans="1:342" x14ac:dyDescent="0.25">
      <c r="A320" s="15"/>
      <c r="B320" s="19" t="s">
        <v>4</v>
      </c>
      <c r="C320" s="89"/>
      <c r="D320" s="90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  <c r="BN320" s="26"/>
      <c r="BO320" s="26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6"/>
      <c r="CA320" s="26"/>
      <c r="CB320" s="26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6"/>
      <c r="CN320" s="26"/>
      <c r="CO320" s="26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6"/>
      <c r="DA320" s="26"/>
      <c r="DB320" s="26"/>
      <c r="DC320" s="26"/>
      <c r="DD320" s="26"/>
      <c r="DE320" s="26"/>
      <c r="DF320" s="26"/>
      <c r="DG320" s="26"/>
      <c r="DH320" s="26"/>
      <c r="DI320" s="26"/>
      <c r="DJ320" s="26"/>
      <c r="DK320" s="26"/>
      <c r="DL320" s="26"/>
      <c r="DM320" s="26"/>
      <c r="DN320" s="26"/>
      <c r="DO320" s="26"/>
      <c r="DP320" s="26"/>
      <c r="DQ320" s="26"/>
      <c r="DR320" s="26"/>
      <c r="DS320" s="26"/>
      <c r="DT320" s="26"/>
      <c r="DU320" s="26"/>
      <c r="DV320" s="26"/>
      <c r="DW320" s="26"/>
      <c r="DX320" s="26"/>
      <c r="DY320" s="26"/>
      <c r="DZ320" s="26"/>
      <c r="EA320" s="26"/>
      <c r="EB320" s="26"/>
      <c r="EC320" s="26"/>
      <c r="ED320" s="26"/>
      <c r="EE320" s="26"/>
      <c r="EF320" s="26"/>
      <c r="EG320" s="26"/>
      <c r="EH320" s="26"/>
      <c r="EI320" s="26"/>
      <c r="EJ320" s="26"/>
      <c r="EK320" s="26"/>
      <c r="EL320" s="26"/>
      <c r="EM320" s="26"/>
      <c r="EN320" s="26"/>
      <c r="EO320" s="26"/>
      <c r="EP320" s="26"/>
      <c r="EQ320" s="26"/>
      <c r="ER320" s="26"/>
      <c r="ES320" s="26"/>
      <c r="ET320" s="26"/>
      <c r="EU320" s="26"/>
      <c r="EV320" s="26"/>
      <c r="EW320" s="26"/>
      <c r="EX320" s="26"/>
      <c r="EY320" s="26"/>
      <c r="EZ320" s="26"/>
      <c r="FA320" s="26"/>
      <c r="FB320" s="26"/>
      <c r="FC320" s="26"/>
      <c r="FD320" s="26"/>
      <c r="FE320" s="26"/>
      <c r="FF320" s="26"/>
      <c r="FG320" s="26"/>
      <c r="FH320" s="26"/>
      <c r="FI320" s="26"/>
      <c r="FJ320" s="26"/>
      <c r="FK320" s="26"/>
      <c r="FL320" s="26"/>
      <c r="FM320" s="26"/>
      <c r="FN320" s="26"/>
      <c r="FO320" s="26"/>
      <c r="FP320" s="26"/>
      <c r="FQ320" s="26"/>
      <c r="FR320" s="26"/>
      <c r="FS320" s="26"/>
      <c r="FT320" s="26"/>
      <c r="FU320" s="26"/>
      <c r="FV320" s="26"/>
      <c r="FW320" s="26"/>
      <c r="FX320" s="26"/>
      <c r="FY320" s="26"/>
      <c r="FZ320" s="26"/>
      <c r="GA320" s="26"/>
      <c r="GB320" s="26"/>
      <c r="GC320" s="26"/>
      <c r="GD320" s="26"/>
      <c r="GE320" s="26"/>
      <c r="GF320" s="26"/>
      <c r="GG320" s="26"/>
      <c r="GH320" s="26"/>
      <c r="GI320" s="26"/>
      <c r="GJ320" s="26"/>
      <c r="GK320" s="26"/>
      <c r="GL320" s="26"/>
      <c r="GM320" s="26"/>
      <c r="GN320" s="26"/>
      <c r="GO320" s="26"/>
      <c r="GP320" s="26"/>
      <c r="GQ320" s="26"/>
      <c r="GR320" s="26"/>
      <c r="GS320" s="26"/>
      <c r="GT320" s="26"/>
      <c r="GU320" s="26"/>
      <c r="GV320" s="26"/>
      <c r="GW320" s="26"/>
      <c r="GX320" s="26"/>
      <c r="GY320" s="26"/>
      <c r="GZ320" s="26"/>
      <c r="HA320" s="26"/>
      <c r="HB320" s="26"/>
      <c r="HC320" s="26"/>
      <c r="HD320" s="26"/>
      <c r="HE320" s="26"/>
      <c r="HF320" s="26"/>
      <c r="HG320" s="26"/>
      <c r="HH320" s="26"/>
      <c r="HI320" s="26"/>
      <c r="HJ320" s="26"/>
      <c r="HK320" s="26"/>
      <c r="HL320" s="26"/>
      <c r="HM320" s="26"/>
      <c r="HN320" s="26"/>
      <c r="HO320" s="26"/>
      <c r="HP320" s="26"/>
      <c r="HQ320" s="26"/>
      <c r="HR320" s="26"/>
      <c r="HS320" s="26"/>
      <c r="HT320" s="26"/>
      <c r="HU320" s="26"/>
      <c r="HV320" s="26"/>
      <c r="HW320" s="26"/>
      <c r="HX320" s="26"/>
      <c r="HY320" s="26"/>
      <c r="HZ320" s="26"/>
      <c r="IA320" s="26"/>
      <c r="IB320" s="26"/>
      <c r="IC320" s="26"/>
      <c r="ID320" s="26"/>
      <c r="IE320" s="26"/>
      <c r="IF320" s="26"/>
      <c r="IG320" s="26"/>
      <c r="IH320" s="26"/>
      <c r="II320" s="26"/>
      <c r="IJ320" s="26"/>
      <c r="IK320" s="26"/>
      <c r="IL320" s="26"/>
      <c r="IM320" s="26"/>
      <c r="IN320" s="26"/>
      <c r="IO320" s="26"/>
      <c r="IP320" s="26"/>
      <c r="IQ320" s="26"/>
      <c r="IR320" s="26"/>
      <c r="IS320" s="26"/>
      <c r="IT320" s="26"/>
      <c r="IU320" s="26"/>
      <c r="IV320" s="26"/>
      <c r="IW320" s="26"/>
      <c r="IX320" s="26"/>
      <c r="IY320" s="26"/>
      <c r="IZ320" s="26"/>
      <c r="JA320" s="26"/>
      <c r="JB320" s="26"/>
      <c r="JC320" s="26"/>
      <c r="JD320" s="26"/>
      <c r="JE320" s="26"/>
      <c r="JF320" s="26"/>
      <c r="JG320" s="26"/>
      <c r="JH320" s="26"/>
      <c r="JI320" s="26"/>
      <c r="JJ320" s="26"/>
      <c r="JK320" s="26"/>
      <c r="JL320" s="26"/>
      <c r="JM320" s="26"/>
      <c r="JN320" s="26"/>
      <c r="JO320" s="26"/>
      <c r="JP320" s="26"/>
      <c r="JQ320" s="26"/>
      <c r="JR320" s="26"/>
      <c r="JS320" s="26"/>
      <c r="JT320" s="26"/>
      <c r="JU320" s="26"/>
      <c r="JV320" s="26"/>
      <c r="JW320" s="26"/>
      <c r="JX320" s="26"/>
      <c r="JY320" s="26"/>
      <c r="JZ320" s="26"/>
      <c r="KA320" s="26"/>
      <c r="KB320" s="26"/>
      <c r="KC320" s="26"/>
      <c r="KD320" s="26"/>
      <c r="KE320" s="26"/>
      <c r="KF320" s="26"/>
      <c r="KG320" s="26"/>
      <c r="KH320" s="26"/>
      <c r="KI320" s="26"/>
      <c r="KJ320" s="26"/>
      <c r="KK320" s="26"/>
      <c r="KL320" s="26"/>
      <c r="KM320" s="26"/>
      <c r="KN320" s="26"/>
      <c r="KO320" s="26"/>
      <c r="KP320" s="26"/>
      <c r="KQ320" s="26"/>
      <c r="KR320" s="26"/>
      <c r="KS320" s="26"/>
      <c r="KT320" s="26"/>
      <c r="KU320" s="26"/>
      <c r="KV320" s="26"/>
      <c r="KW320" s="26"/>
      <c r="KX320" s="26"/>
      <c r="KY320" s="26"/>
      <c r="KZ320" s="26"/>
      <c r="LA320" s="26"/>
      <c r="LB320" s="26"/>
      <c r="LC320" s="26"/>
      <c r="LD320" s="26"/>
      <c r="LE320" s="26"/>
      <c r="LF320" s="26"/>
      <c r="LG320" s="26"/>
      <c r="LH320" s="26"/>
      <c r="LI320" s="26"/>
      <c r="LJ320" s="26"/>
      <c r="LK320" s="26"/>
      <c r="LL320" s="26"/>
      <c r="LM320" s="26"/>
      <c r="LN320" s="26"/>
      <c r="LO320" s="26"/>
      <c r="LP320" s="26"/>
      <c r="LQ320" s="26"/>
      <c r="LR320" s="26"/>
      <c r="LS320" s="26"/>
      <c r="LT320" s="26"/>
      <c r="LU320" s="26"/>
      <c r="LV320" s="26"/>
      <c r="LW320" s="26"/>
      <c r="LX320" s="26"/>
      <c r="LY320" s="26"/>
      <c r="LZ320" s="26"/>
      <c r="MA320" s="26"/>
      <c r="MB320" s="26"/>
      <c r="MC320" s="26"/>
      <c r="MD320" s="26"/>
    </row>
    <row r="321" spans="1:342" x14ac:dyDescent="0.25">
      <c r="A321" s="15"/>
      <c r="B321" s="19"/>
      <c r="C321" s="89"/>
      <c r="D321" s="90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  <c r="BN321" s="26"/>
      <c r="BO321" s="26"/>
      <c r="BP321" s="26"/>
      <c r="BQ321" s="26"/>
      <c r="BR321" s="26"/>
      <c r="BS321" s="26"/>
      <c r="BT321" s="26"/>
      <c r="BU321" s="26"/>
      <c r="BV321" s="26"/>
      <c r="BW321" s="26"/>
      <c r="BX321" s="26"/>
      <c r="BY321" s="26"/>
      <c r="BZ321" s="26"/>
      <c r="CA321" s="26"/>
      <c r="CB321" s="26"/>
      <c r="CC321" s="26"/>
      <c r="CD321" s="26"/>
      <c r="CE321" s="26"/>
      <c r="CF321" s="26"/>
      <c r="CG321" s="26"/>
      <c r="CH321" s="26"/>
      <c r="CI321" s="26"/>
      <c r="CJ321" s="26"/>
      <c r="CK321" s="26"/>
      <c r="CL321" s="26"/>
      <c r="CM321" s="26"/>
      <c r="CN321" s="26"/>
      <c r="CO321" s="26"/>
      <c r="CP321" s="26"/>
      <c r="CQ321" s="26"/>
      <c r="CR321" s="26"/>
      <c r="CS321" s="26"/>
      <c r="CT321" s="26"/>
      <c r="CU321" s="26"/>
      <c r="CV321" s="26"/>
      <c r="CW321" s="26"/>
      <c r="CX321" s="26"/>
      <c r="CY321" s="26"/>
      <c r="CZ321" s="26"/>
      <c r="DA321" s="26"/>
      <c r="DB321" s="26"/>
      <c r="DC321" s="26"/>
      <c r="DD321" s="26"/>
      <c r="DE321" s="26"/>
      <c r="DF321" s="26"/>
      <c r="DG321" s="26"/>
      <c r="DH321" s="26"/>
      <c r="DI321" s="26"/>
      <c r="DJ321" s="26"/>
      <c r="DK321" s="26"/>
      <c r="DL321" s="26"/>
      <c r="DM321" s="26"/>
      <c r="DN321" s="26"/>
      <c r="DO321" s="26"/>
      <c r="DP321" s="26"/>
      <c r="DQ321" s="26"/>
      <c r="DR321" s="26"/>
      <c r="DS321" s="26"/>
      <c r="DT321" s="26"/>
      <c r="DU321" s="26"/>
      <c r="DV321" s="26"/>
      <c r="DW321" s="26"/>
      <c r="DX321" s="26"/>
      <c r="DY321" s="26"/>
      <c r="DZ321" s="26"/>
      <c r="EA321" s="26"/>
      <c r="EB321" s="26"/>
      <c r="EC321" s="26"/>
      <c r="ED321" s="26"/>
      <c r="EE321" s="26"/>
      <c r="EF321" s="26"/>
      <c r="EG321" s="26"/>
      <c r="EH321" s="26"/>
      <c r="EI321" s="26"/>
      <c r="EJ321" s="26"/>
      <c r="EK321" s="26"/>
      <c r="EL321" s="26"/>
      <c r="EM321" s="26"/>
      <c r="EN321" s="26"/>
      <c r="EO321" s="26"/>
      <c r="EP321" s="26"/>
      <c r="EQ321" s="26"/>
      <c r="ER321" s="26"/>
      <c r="ES321" s="26"/>
      <c r="ET321" s="26"/>
      <c r="EU321" s="26"/>
      <c r="EV321" s="26"/>
      <c r="EW321" s="26"/>
      <c r="EX321" s="26"/>
      <c r="EY321" s="26"/>
      <c r="EZ321" s="26"/>
      <c r="FA321" s="26"/>
      <c r="FB321" s="26"/>
      <c r="FC321" s="26"/>
      <c r="FD321" s="26"/>
      <c r="FE321" s="26"/>
      <c r="FF321" s="26"/>
      <c r="FG321" s="26"/>
      <c r="FH321" s="26"/>
      <c r="FI321" s="26"/>
      <c r="FJ321" s="26"/>
      <c r="FK321" s="26"/>
      <c r="FL321" s="26"/>
      <c r="FM321" s="26"/>
      <c r="FN321" s="26"/>
      <c r="FO321" s="26"/>
      <c r="FP321" s="26"/>
      <c r="FQ321" s="26"/>
      <c r="FR321" s="26"/>
      <c r="FS321" s="26"/>
      <c r="FT321" s="26"/>
      <c r="FU321" s="26"/>
      <c r="FV321" s="26"/>
      <c r="FW321" s="26"/>
      <c r="FX321" s="26"/>
      <c r="FY321" s="26"/>
      <c r="FZ321" s="26"/>
      <c r="GA321" s="26"/>
      <c r="GB321" s="26"/>
      <c r="GC321" s="26"/>
      <c r="GD321" s="26"/>
      <c r="GE321" s="26"/>
      <c r="GF321" s="26"/>
      <c r="GG321" s="26"/>
      <c r="GH321" s="26"/>
      <c r="GI321" s="26"/>
      <c r="GJ321" s="26"/>
      <c r="GK321" s="26"/>
      <c r="GL321" s="26"/>
      <c r="GM321" s="26"/>
      <c r="GN321" s="26"/>
      <c r="GO321" s="26"/>
      <c r="GP321" s="26"/>
      <c r="GQ321" s="26"/>
      <c r="GR321" s="26"/>
      <c r="GS321" s="26"/>
      <c r="GT321" s="26"/>
      <c r="GU321" s="26"/>
      <c r="GV321" s="26"/>
      <c r="GW321" s="26"/>
      <c r="GX321" s="26"/>
      <c r="GY321" s="26"/>
      <c r="GZ321" s="26"/>
      <c r="HA321" s="26"/>
      <c r="HB321" s="26"/>
      <c r="HC321" s="26"/>
      <c r="HD321" s="26"/>
      <c r="HE321" s="26"/>
      <c r="HF321" s="26"/>
      <c r="HG321" s="26"/>
      <c r="HH321" s="26"/>
      <c r="HI321" s="26"/>
      <c r="HJ321" s="26"/>
      <c r="HK321" s="26"/>
      <c r="HL321" s="26"/>
      <c r="HM321" s="26"/>
      <c r="HN321" s="26"/>
      <c r="HO321" s="26"/>
      <c r="HP321" s="26"/>
      <c r="HQ321" s="26"/>
      <c r="HR321" s="26"/>
      <c r="HS321" s="26"/>
      <c r="HT321" s="26"/>
      <c r="HU321" s="26"/>
      <c r="HV321" s="26"/>
      <c r="HW321" s="26"/>
      <c r="HX321" s="26"/>
      <c r="HY321" s="26"/>
      <c r="HZ321" s="26"/>
      <c r="IA321" s="26"/>
      <c r="IB321" s="26"/>
      <c r="IC321" s="26"/>
      <c r="ID321" s="26"/>
      <c r="IE321" s="26"/>
      <c r="IF321" s="26"/>
      <c r="IG321" s="26"/>
      <c r="IH321" s="26"/>
      <c r="II321" s="26"/>
      <c r="IJ321" s="26"/>
      <c r="IK321" s="26"/>
      <c r="IL321" s="26"/>
      <c r="IM321" s="26"/>
      <c r="IN321" s="26"/>
      <c r="IO321" s="26"/>
      <c r="IP321" s="26"/>
      <c r="IQ321" s="26"/>
      <c r="IR321" s="26"/>
      <c r="IS321" s="26"/>
      <c r="IT321" s="26"/>
      <c r="IU321" s="26"/>
      <c r="IV321" s="26"/>
      <c r="IW321" s="26"/>
      <c r="IX321" s="26"/>
      <c r="IY321" s="26"/>
      <c r="IZ321" s="26"/>
      <c r="JA321" s="26"/>
      <c r="JB321" s="26"/>
      <c r="JC321" s="26"/>
      <c r="JD321" s="26"/>
      <c r="JE321" s="26"/>
      <c r="JF321" s="26"/>
      <c r="JG321" s="26"/>
      <c r="JH321" s="26"/>
      <c r="JI321" s="26"/>
      <c r="JJ321" s="26"/>
      <c r="JK321" s="26"/>
      <c r="JL321" s="26"/>
      <c r="JM321" s="26"/>
      <c r="JN321" s="26"/>
      <c r="JO321" s="26"/>
      <c r="JP321" s="26"/>
      <c r="JQ321" s="26"/>
      <c r="JR321" s="26"/>
      <c r="JS321" s="26"/>
      <c r="JT321" s="26"/>
      <c r="JU321" s="26"/>
      <c r="JV321" s="26"/>
      <c r="JW321" s="26"/>
      <c r="JX321" s="26"/>
      <c r="JY321" s="26"/>
      <c r="JZ321" s="26"/>
      <c r="KA321" s="26"/>
      <c r="KB321" s="26"/>
      <c r="KC321" s="26"/>
      <c r="KD321" s="26"/>
      <c r="KE321" s="26"/>
      <c r="KF321" s="26"/>
      <c r="KG321" s="26"/>
      <c r="KH321" s="26"/>
      <c r="KI321" s="26"/>
      <c r="KJ321" s="26"/>
      <c r="KK321" s="26"/>
      <c r="KL321" s="26"/>
      <c r="KM321" s="26"/>
      <c r="KN321" s="26"/>
      <c r="KO321" s="26"/>
      <c r="KP321" s="26"/>
      <c r="KQ321" s="26"/>
      <c r="KR321" s="26"/>
      <c r="KS321" s="26"/>
      <c r="KT321" s="26"/>
      <c r="KU321" s="26"/>
      <c r="KV321" s="26"/>
      <c r="KW321" s="26"/>
      <c r="KX321" s="26"/>
      <c r="KY321" s="26"/>
      <c r="KZ321" s="26"/>
      <c r="LA321" s="26"/>
      <c r="LB321" s="26"/>
      <c r="LC321" s="26"/>
      <c r="LD321" s="26"/>
      <c r="LE321" s="26"/>
      <c r="LF321" s="26"/>
      <c r="LG321" s="26"/>
      <c r="LH321" s="26"/>
      <c r="LI321" s="26"/>
      <c r="LJ321" s="26"/>
      <c r="LK321" s="26"/>
      <c r="LL321" s="26"/>
      <c r="LM321" s="26"/>
      <c r="LN321" s="26"/>
      <c r="LO321" s="26"/>
      <c r="LP321" s="26"/>
      <c r="LQ321" s="26"/>
      <c r="LR321" s="26"/>
      <c r="LS321" s="26"/>
      <c r="LT321" s="26"/>
      <c r="LU321" s="26"/>
      <c r="LV321" s="26"/>
      <c r="LW321" s="26"/>
      <c r="LX321" s="26"/>
      <c r="LY321" s="26"/>
      <c r="LZ321" s="26"/>
      <c r="MA321" s="26"/>
      <c r="MB321" s="26"/>
      <c r="MC321" s="26"/>
      <c r="MD321" s="26"/>
    </row>
    <row r="322" spans="1:342" x14ac:dyDescent="0.25">
      <c r="A322" s="15"/>
      <c r="B322" s="19" t="s">
        <v>5</v>
      </c>
      <c r="C322" s="89"/>
      <c r="D322" s="90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  <c r="BN322" s="26"/>
      <c r="BO322" s="26"/>
      <c r="BP322" s="26"/>
      <c r="BQ322" s="26"/>
      <c r="BR322" s="26"/>
      <c r="BS322" s="26"/>
      <c r="BT322" s="26"/>
      <c r="BU322" s="26"/>
      <c r="BV322" s="26"/>
      <c r="BW322" s="26"/>
      <c r="BX322" s="26"/>
      <c r="BY322" s="26"/>
      <c r="BZ322" s="26"/>
      <c r="CA322" s="26"/>
      <c r="CB322" s="26"/>
      <c r="CC322" s="26"/>
      <c r="CD322" s="26"/>
      <c r="CE322" s="26"/>
      <c r="CF322" s="26"/>
      <c r="CG322" s="26"/>
      <c r="CH322" s="26"/>
      <c r="CI322" s="26"/>
      <c r="CJ322" s="26"/>
      <c r="CK322" s="26"/>
      <c r="CL322" s="26"/>
      <c r="CM322" s="26"/>
      <c r="CN322" s="26"/>
      <c r="CO322" s="26"/>
      <c r="CP322" s="26"/>
      <c r="CQ322" s="26"/>
      <c r="CR322" s="26"/>
      <c r="CS322" s="26"/>
      <c r="CT322" s="26"/>
      <c r="CU322" s="26"/>
      <c r="CV322" s="26"/>
      <c r="CW322" s="26"/>
      <c r="CX322" s="26"/>
      <c r="CY322" s="26"/>
      <c r="CZ322" s="26"/>
      <c r="DA322" s="26"/>
      <c r="DB322" s="26"/>
      <c r="DC322" s="26"/>
      <c r="DD322" s="26"/>
      <c r="DE322" s="26"/>
      <c r="DF322" s="26"/>
      <c r="DG322" s="26"/>
      <c r="DH322" s="26"/>
      <c r="DI322" s="26"/>
      <c r="DJ322" s="26"/>
      <c r="DK322" s="26"/>
      <c r="DL322" s="26"/>
      <c r="DM322" s="26"/>
      <c r="DN322" s="26"/>
      <c r="DO322" s="26"/>
      <c r="DP322" s="26"/>
      <c r="DQ322" s="26"/>
      <c r="DR322" s="26"/>
      <c r="DS322" s="26"/>
      <c r="DT322" s="26"/>
      <c r="DU322" s="26"/>
      <c r="DV322" s="26"/>
      <c r="DW322" s="26"/>
      <c r="DX322" s="26"/>
      <c r="DY322" s="26"/>
      <c r="DZ322" s="26"/>
      <c r="EA322" s="26"/>
      <c r="EB322" s="26"/>
      <c r="EC322" s="26"/>
      <c r="ED322" s="26"/>
      <c r="EE322" s="26"/>
      <c r="EF322" s="26"/>
      <c r="EG322" s="26"/>
      <c r="EH322" s="26"/>
      <c r="EI322" s="26"/>
      <c r="EJ322" s="26"/>
      <c r="EK322" s="26"/>
      <c r="EL322" s="26"/>
      <c r="EM322" s="26"/>
      <c r="EN322" s="26"/>
      <c r="EO322" s="26"/>
      <c r="EP322" s="26"/>
      <c r="EQ322" s="26"/>
      <c r="ER322" s="26"/>
      <c r="ES322" s="26"/>
      <c r="ET322" s="26"/>
      <c r="EU322" s="26"/>
      <c r="EV322" s="26"/>
      <c r="EW322" s="26"/>
      <c r="EX322" s="26"/>
      <c r="EY322" s="26"/>
      <c r="EZ322" s="26"/>
      <c r="FA322" s="26"/>
      <c r="FB322" s="26"/>
      <c r="FC322" s="26"/>
      <c r="FD322" s="26"/>
      <c r="FE322" s="26"/>
      <c r="FF322" s="26"/>
      <c r="FG322" s="26"/>
      <c r="FH322" s="26"/>
      <c r="FI322" s="26"/>
      <c r="FJ322" s="26"/>
      <c r="FK322" s="26"/>
      <c r="FL322" s="26"/>
      <c r="FM322" s="26"/>
      <c r="FN322" s="26"/>
      <c r="FO322" s="26"/>
      <c r="FP322" s="26"/>
      <c r="FQ322" s="26"/>
      <c r="FR322" s="26"/>
      <c r="FS322" s="26"/>
      <c r="FT322" s="26"/>
      <c r="FU322" s="26"/>
      <c r="FV322" s="26"/>
      <c r="FW322" s="26"/>
      <c r="FX322" s="26"/>
      <c r="FY322" s="26"/>
      <c r="FZ322" s="26"/>
      <c r="GA322" s="26"/>
      <c r="GB322" s="26"/>
      <c r="GC322" s="26"/>
      <c r="GD322" s="26"/>
      <c r="GE322" s="26"/>
      <c r="GF322" s="26"/>
      <c r="GG322" s="26"/>
      <c r="GH322" s="26"/>
      <c r="GI322" s="26"/>
      <c r="GJ322" s="26"/>
      <c r="GK322" s="26"/>
      <c r="GL322" s="26"/>
      <c r="GM322" s="26"/>
      <c r="GN322" s="26"/>
      <c r="GO322" s="26"/>
      <c r="GP322" s="26"/>
      <c r="GQ322" s="26"/>
      <c r="GR322" s="26"/>
      <c r="GS322" s="26"/>
      <c r="GT322" s="26"/>
      <c r="GU322" s="26"/>
      <c r="GV322" s="26"/>
      <c r="GW322" s="26"/>
      <c r="GX322" s="26"/>
      <c r="GY322" s="26"/>
      <c r="GZ322" s="26"/>
      <c r="HA322" s="26"/>
      <c r="HB322" s="26"/>
      <c r="HC322" s="26"/>
      <c r="HD322" s="26"/>
      <c r="HE322" s="26"/>
      <c r="HF322" s="26"/>
      <c r="HG322" s="26"/>
      <c r="HH322" s="26"/>
      <c r="HI322" s="26"/>
      <c r="HJ322" s="26"/>
      <c r="HK322" s="26"/>
      <c r="HL322" s="26"/>
      <c r="HM322" s="26"/>
      <c r="HN322" s="26"/>
      <c r="HO322" s="26"/>
      <c r="HP322" s="26"/>
      <c r="HQ322" s="26"/>
      <c r="HR322" s="26"/>
      <c r="HS322" s="26"/>
      <c r="HT322" s="26"/>
      <c r="HU322" s="26"/>
      <c r="HV322" s="26"/>
      <c r="HW322" s="26"/>
      <c r="HX322" s="26"/>
      <c r="HY322" s="26"/>
      <c r="HZ322" s="26"/>
      <c r="IA322" s="26"/>
      <c r="IB322" s="26"/>
      <c r="IC322" s="26"/>
      <c r="ID322" s="26"/>
      <c r="IE322" s="26"/>
      <c r="IF322" s="26"/>
      <c r="IG322" s="26"/>
      <c r="IH322" s="26"/>
      <c r="II322" s="26"/>
      <c r="IJ322" s="26"/>
      <c r="IK322" s="26"/>
      <c r="IL322" s="26"/>
      <c r="IM322" s="26"/>
      <c r="IN322" s="26"/>
      <c r="IO322" s="26"/>
      <c r="IP322" s="26"/>
      <c r="IQ322" s="26"/>
      <c r="IR322" s="26"/>
      <c r="IS322" s="26"/>
      <c r="IT322" s="26"/>
      <c r="IU322" s="26"/>
      <c r="IV322" s="26"/>
      <c r="IW322" s="26"/>
      <c r="IX322" s="26"/>
      <c r="IY322" s="26"/>
      <c r="IZ322" s="26"/>
      <c r="JA322" s="26"/>
      <c r="JB322" s="26"/>
      <c r="JC322" s="26"/>
      <c r="JD322" s="26"/>
      <c r="JE322" s="26"/>
      <c r="JF322" s="26"/>
      <c r="JG322" s="26"/>
      <c r="JH322" s="26"/>
      <c r="JI322" s="26"/>
      <c r="JJ322" s="26"/>
      <c r="JK322" s="26"/>
      <c r="JL322" s="26"/>
      <c r="JM322" s="26"/>
      <c r="JN322" s="26"/>
      <c r="JO322" s="26"/>
      <c r="JP322" s="26"/>
      <c r="JQ322" s="26"/>
      <c r="JR322" s="26"/>
      <c r="JS322" s="26"/>
      <c r="JT322" s="26"/>
      <c r="JU322" s="26"/>
      <c r="JV322" s="26"/>
      <c r="JW322" s="26"/>
      <c r="JX322" s="26"/>
      <c r="JY322" s="26"/>
      <c r="JZ322" s="26"/>
      <c r="KA322" s="26"/>
      <c r="KB322" s="26"/>
      <c r="KC322" s="26"/>
      <c r="KD322" s="26"/>
      <c r="KE322" s="26"/>
      <c r="KF322" s="26"/>
      <c r="KG322" s="26"/>
      <c r="KH322" s="26"/>
      <c r="KI322" s="26"/>
      <c r="KJ322" s="26"/>
      <c r="KK322" s="26"/>
      <c r="KL322" s="26"/>
      <c r="KM322" s="26"/>
      <c r="KN322" s="26"/>
      <c r="KO322" s="26"/>
      <c r="KP322" s="26"/>
      <c r="KQ322" s="26"/>
      <c r="KR322" s="26"/>
      <c r="KS322" s="26"/>
      <c r="KT322" s="26"/>
      <c r="KU322" s="26"/>
      <c r="KV322" s="26"/>
      <c r="KW322" s="26"/>
      <c r="KX322" s="26"/>
      <c r="KY322" s="26"/>
      <c r="KZ322" s="26"/>
      <c r="LA322" s="26"/>
      <c r="LB322" s="26"/>
      <c r="LC322" s="26"/>
      <c r="LD322" s="26"/>
      <c r="LE322" s="26"/>
      <c r="LF322" s="26"/>
      <c r="LG322" s="26"/>
      <c r="LH322" s="26"/>
      <c r="LI322" s="26"/>
      <c r="LJ322" s="26"/>
      <c r="LK322" s="26"/>
      <c r="LL322" s="26"/>
      <c r="LM322" s="26"/>
      <c r="LN322" s="26"/>
      <c r="LO322" s="26"/>
      <c r="LP322" s="26"/>
      <c r="LQ322" s="26"/>
      <c r="LR322" s="26"/>
      <c r="LS322" s="26"/>
      <c r="LT322" s="26"/>
      <c r="LU322" s="26"/>
      <c r="LV322" s="26"/>
      <c r="LW322" s="26"/>
      <c r="LX322" s="26"/>
      <c r="LY322" s="26"/>
      <c r="LZ322" s="26"/>
      <c r="MA322" s="26"/>
      <c r="MB322" s="26"/>
      <c r="MC322" s="26"/>
      <c r="MD322" s="26"/>
    </row>
    <row r="323" spans="1:342" x14ac:dyDescent="0.25">
      <c r="A323" s="15"/>
      <c r="B323" s="19"/>
      <c r="C323" s="89"/>
      <c r="D323" s="90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  <c r="BN323" s="26"/>
      <c r="BO323" s="26"/>
      <c r="BP323" s="26"/>
      <c r="BQ323" s="26"/>
      <c r="BR323" s="26"/>
      <c r="BS323" s="26"/>
      <c r="BT323" s="26"/>
      <c r="BU323" s="26"/>
      <c r="BV323" s="26"/>
      <c r="BW323" s="26"/>
      <c r="BX323" s="26"/>
      <c r="BY323" s="26"/>
      <c r="BZ323" s="26"/>
      <c r="CA323" s="26"/>
      <c r="CB323" s="26"/>
      <c r="CC323" s="26"/>
      <c r="CD323" s="26"/>
      <c r="CE323" s="26"/>
      <c r="CF323" s="26"/>
      <c r="CG323" s="26"/>
      <c r="CH323" s="26"/>
      <c r="CI323" s="26"/>
      <c r="CJ323" s="26"/>
      <c r="CK323" s="26"/>
      <c r="CL323" s="26"/>
      <c r="CM323" s="26"/>
      <c r="CN323" s="26"/>
      <c r="CO323" s="26"/>
      <c r="CP323" s="26"/>
      <c r="CQ323" s="26"/>
      <c r="CR323" s="26"/>
      <c r="CS323" s="26"/>
      <c r="CT323" s="26"/>
      <c r="CU323" s="26"/>
      <c r="CV323" s="26"/>
      <c r="CW323" s="26"/>
      <c r="CX323" s="26"/>
      <c r="CY323" s="26"/>
      <c r="CZ323" s="26"/>
      <c r="DA323" s="26"/>
      <c r="DB323" s="26"/>
      <c r="DC323" s="26"/>
      <c r="DD323" s="26"/>
      <c r="DE323" s="26"/>
      <c r="DF323" s="26"/>
      <c r="DG323" s="26"/>
      <c r="DH323" s="26"/>
      <c r="DI323" s="26"/>
      <c r="DJ323" s="26"/>
      <c r="DK323" s="26"/>
      <c r="DL323" s="26"/>
      <c r="DM323" s="26"/>
      <c r="DN323" s="26"/>
      <c r="DO323" s="26"/>
      <c r="DP323" s="26"/>
      <c r="DQ323" s="26"/>
      <c r="DR323" s="26"/>
      <c r="DS323" s="26"/>
      <c r="DT323" s="26"/>
      <c r="DU323" s="26"/>
      <c r="DV323" s="26"/>
      <c r="DW323" s="26"/>
      <c r="DX323" s="26"/>
      <c r="DY323" s="26"/>
      <c r="DZ323" s="26"/>
      <c r="EA323" s="26"/>
      <c r="EB323" s="26"/>
      <c r="EC323" s="26"/>
      <c r="ED323" s="26"/>
      <c r="EE323" s="26"/>
      <c r="EF323" s="26"/>
      <c r="EG323" s="26"/>
      <c r="EH323" s="26"/>
      <c r="EI323" s="26"/>
      <c r="EJ323" s="26"/>
      <c r="EK323" s="26"/>
      <c r="EL323" s="26"/>
      <c r="EM323" s="26"/>
      <c r="EN323" s="26"/>
      <c r="EO323" s="26"/>
      <c r="EP323" s="26"/>
      <c r="EQ323" s="26"/>
      <c r="ER323" s="26"/>
      <c r="ES323" s="26"/>
      <c r="ET323" s="26"/>
      <c r="EU323" s="26"/>
      <c r="EV323" s="26"/>
      <c r="EW323" s="26"/>
      <c r="EX323" s="26"/>
      <c r="EY323" s="26"/>
      <c r="EZ323" s="26"/>
      <c r="FA323" s="26"/>
      <c r="FB323" s="26"/>
      <c r="FC323" s="26"/>
      <c r="FD323" s="26"/>
      <c r="FE323" s="26"/>
      <c r="FF323" s="26"/>
      <c r="FG323" s="26"/>
      <c r="FH323" s="26"/>
      <c r="FI323" s="26"/>
      <c r="FJ323" s="26"/>
      <c r="FK323" s="26"/>
      <c r="FL323" s="26"/>
      <c r="FM323" s="26"/>
      <c r="FN323" s="26"/>
      <c r="FO323" s="26"/>
      <c r="FP323" s="26"/>
      <c r="FQ323" s="26"/>
      <c r="FR323" s="26"/>
      <c r="FS323" s="26"/>
      <c r="FT323" s="26"/>
      <c r="FU323" s="26"/>
      <c r="FV323" s="26"/>
      <c r="FW323" s="26"/>
      <c r="FX323" s="26"/>
      <c r="FY323" s="26"/>
      <c r="FZ323" s="26"/>
      <c r="GA323" s="26"/>
      <c r="GB323" s="26"/>
      <c r="GC323" s="26"/>
      <c r="GD323" s="26"/>
      <c r="GE323" s="26"/>
      <c r="GF323" s="26"/>
      <c r="GG323" s="26"/>
      <c r="GH323" s="26"/>
      <c r="GI323" s="26"/>
      <c r="GJ323" s="26"/>
      <c r="GK323" s="26"/>
      <c r="GL323" s="26"/>
      <c r="GM323" s="26"/>
      <c r="GN323" s="26"/>
      <c r="GO323" s="26"/>
      <c r="GP323" s="26"/>
      <c r="GQ323" s="26"/>
      <c r="GR323" s="26"/>
      <c r="GS323" s="26"/>
      <c r="GT323" s="26"/>
      <c r="GU323" s="26"/>
      <c r="GV323" s="26"/>
      <c r="GW323" s="26"/>
      <c r="GX323" s="26"/>
      <c r="GY323" s="26"/>
      <c r="GZ323" s="26"/>
      <c r="HA323" s="26"/>
      <c r="HB323" s="26"/>
      <c r="HC323" s="26"/>
      <c r="HD323" s="26"/>
      <c r="HE323" s="26"/>
      <c r="HF323" s="26"/>
      <c r="HG323" s="26"/>
      <c r="HH323" s="26"/>
      <c r="HI323" s="26"/>
      <c r="HJ323" s="26"/>
      <c r="HK323" s="26"/>
      <c r="HL323" s="26"/>
      <c r="HM323" s="26"/>
      <c r="HN323" s="26"/>
      <c r="HO323" s="26"/>
      <c r="HP323" s="26"/>
      <c r="HQ323" s="26"/>
      <c r="HR323" s="26"/>
      <c r="HS323" s="26"/>
      <c r="HT323" s="26"/>
      <c r="HU323" s="26"/>
      <c r="HV323" s="26"/>
      <c r="HW323" s="26"/>
      <c r="HX323" s="26"/>
      <c r="HY323" s="26"/>
      <c r="HZ323" s="26"/>
      <c r="IA323" s="26"/>
      <c r="IB323" s="26"/>
      <c r="IC323" s="26"/>
      <c r="ID323" s="26"/>
      <c r="IE323" s="26"/>
      <c r="IF323" s="26"/>
      <c r="IG323" s="26"/>
      <c r="IH323" s="26"/>
      <c r="II323" s="26"/>
      <c r="IJ323" s="26"/>
      <c r="IK323" s="26"/>
      <c r="IL323" s="26"/>
      <c r="IM323" s="26"/>
      <c r="IN323" s="26"/>
      <c r="IO323" s="26"/>
      <c r="IP323" s="26"/>
      <c r="IQ323" s="26"/>
      <c r="IR323" s="26"/>
      <c r="IS323" s="26"/>
      <c r="IT323" s="26"/>
      <c r="IU323" s="26"/>
      <c r="IV323" s="26"/>
      <c r="IW323" s="26"/>
      <c r="IX323" s="26"/>
      <c r="IY323" s="26"/>
      <c r="IZ323" s="26"/>
      <c r="JA323" s="26"/>
      <c r="JB323" s="26"/>
      <c r="JC323" s="26"/>
      <c r="JD323" s="26"/>
      <c r="JE323" s="26"/>
      <c r="JF323" s="26"/>
      <c r="JG323" s="26"/>
      <c r="JH323" s="26"/>
      <c r="JI323" s="26"/>
      <c r="JJ323" s="26"/>
      <c r="JK323" s="26"/>
      <c r="JL323" s="26"/>
      <c r="JM323" s="26"/>
      <c r="JN323" s="26"/>
      <c r="JO323" s="26"/>
      <c r="JP323" s="26"/>
      <c r="JQ323" s="26"/>
      <c r="JR323" s="26"/>
      <c r="JS323" s="26"/>
      <c r="JT323" s="26"/>
      <c r="JU323" s="26"/>
      <c r="JV323" s="26"/>
      <c r="JW323" s="26"/>
      <c r="JX323" s="26"/>
      <c r="JY323" s="26"/>
      <c r="JZ323" s="26"/>
      <c r="KA323" s="26"/>
      <c r="KB323" s="26"/>
      <c r="KC323" s="26"/>
      <c r="KD323" s="26"/>
      <c r="KE323" s="26"/>
      <c r="KF323" s="26"/>
      <c r="KG323" s="26"/>
      <c r="KH323" s="26"/>
      <c r="KI323" s="26"/>
      <c r="KJ323" s="26"/>
      <c r="KK323" s="26"/>
      <c r="KL323" s="26"/>
      <c r="KM323" s="26"/>
      <c r="KN323" s="26"/>
      <c r="KO323" s="26"/>
      <c r="KP323" s="26"/>
      <c r="KQ323" s="26"/>
      <c r="KR323" s="26"/>
      <c r="KS323" s="26"/>
      <c r="KT323" s="26"/>
      <c r="KU323" s="26"/>
      <c r="KV323" s="26"/>
      <c r="KW323" s="26"/>
      <c r="KX323" s="26"/>
      <c r="KY323" s="26"/>
      <c r="KZ323" s="26"/>
      <c r="LA323" s="26"/>
      <c r="LB323" s="26"/>
      <c r="LC323" s="26"/>
      <c r="LD323" s="26"/>
      <c r="LE323" s="26"/>
      <c r="LF323" s="26"/>
      <c r="LG323" s="26"/>
      <c r="LH323" s="26"/>
      <c r="LI323" s="26"/>
      <c r="LJ323" s="26"/>
      <c r="LK323" s="26"/>
      <c r="LL323" s="26"/>
      <c r="LM323" s="26"/>
      <c r="LN323" s="26"/>
      <c r="LO323" s="26"/>
      <c r="LP323" s="26"/>
      <c r="LQ323" s="26"/>
      <c r="LR323" s="26"/>
      <c r="LS323" s="26"/>
      <c r="LT323" s="26"/>
      <c r="LU323" s="26"/>
      <c r="LV323" s="26"/>
      <c r="LW323" s="26"/>
      <c r="LX323" s="26"/>
      <c r="LY323" s="26"/>
      <c r="LZ323" s="26"/>
      <c r="MA323" s="26"/>
      <c r="MB323" s="26"/>
      <c r="MC323" s="26"/>
      <c r="MD323" s="26"/>
    </row>
    <row r="324" spans="1:342" x14ac:dyDescent="0.25">
      <c r="A324" s="15"/>
      <c r="B324" s="19" t="s">
        <v>6</v>
      </c>
      <c r="C324" s="89"/>
      <c r="D324" s="90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  <c r="BN324" s="26"/>
      <c r="BO324" s="26"/>
      <c r="BP324" s="26"/>
      <c r="BQ324" s="26"/>
      <c r="BR324" s="26"/>
      <c r="BS324" s="26"/>
      <c r="BT324" s="26"/>
      <c r="BU324" s="26"/>
      <c r="BV324" s="26"/>
      <c r="BW324" s="26"/>
      <c r="BX324" s="26"/>
      <c r="BY324" s="26"/>
      <c r="BZ324" s="26"/>
      <c r="CA324" s="26"/>
      <c r="CB324" s="26"/>
      <c r="CC324" s="26"/>
      <c r="CD324" s="26"/>
      <c r="CE324" s="26"/>
      <c r="CF324" s="26"/>
      <c r="CG324" s="26"/>
      <c r="CH324" s="26"/>
      <c r="CI324" s="26"/>
      <c r="CJ324" s="26"/>
      <c r="CK324" s="26"/>
      <c r="CL324" s="26"/>
      <c r="CM324" s="26"/>
      <c r="CN324" s="26"/>
      <c r="CO324" s="26"/>
      <c r="CP324" s="26"/>
      <c r="CQ324" s="26"/>
      <c r="CR324" s="26"/>
      <c r="CS324" s="26"/>
      <c r="CT324" s="26"/>
      <c r="CU324" s="26"/>
      <c r="CV324" s="26"/>
      <c r="CW324" s="26"/>
      <c r="CX324" s="26"/>
      <c r="CY324" s="26"/>
      <c r="CZ324" s="26"/>
      <c r="DA324" s="26"/>
      <c r="DB324" s="26"/>
      <c r="DC324" s="26"/>
      <c r="DD324" s="26"/>
      <c r="DE324" s="26"/>
      <c r="DF324" s="26"/>
      <c r="DG324" s="26"/>
      <c r="DH324" s="26"/>
      <c r="DI324" s="26"/>
      <c r="DJ324" s="26"/>
      <c r="DK324" s="26"/>
      <c r="DL324" s="26"/>
      <c r="DM324" s="26"/>
      <c r="DN324" s="26"/>
      <c r="DO324" s="26"/>
      <c r="DP324" s="26"/>
      <c r="DQ324" s="26"/>
      <c r="DR324" s="26"/>
      <c r="DS324" s="26"/>
      <c r="DT324" s="26"/>
      <c r="DU324" s="26"/>
      <c r="DV324" s="26"/>
      <c r="DW324" s="26"/>
      <c r="DX324" s="26"/>
      <c r="DY324" s="26"/>
      <c r="DZ324" s="26"/>
      <c r="EA324" s="26"/>
      <c r="EB324" s="26"/>
      <c r="EC324" s="26"/>
      <c r="ED324" s="26"/>
      <c r="EE324" s="26"/>
      <c r="EF324" s="26"/>
      <c r="EG324" s="26"/>
      <c r="EH324" s="26"/>
      <c r="EI324" s="26"/>
      <c r="EJ324" s="26"/>
      <c r="EK324" s="26"/>
      <c r="EL324" s="26"/>
      <c r="EM324" s="26"/>
      <c r="EN324" s="26"/>
      <c r="EO324" s="26"/>
      <c r="EP324" s="26"/>
      <c r="EQ324" s="26"/>
      <c r="ER324" s="26"/>
      <c r="ES324" s="26"/>
      <c r="ET324" s="26"/>
      <c r="EU324" s="26"/>
      <c r="EV324" s="26"/>
      <c r="EW324" s="26"/>
      <c r="EX324" s="26"/>
      <c r="EY324" s="26"/>
      <c r="EZ324" s="26"/>
      <c r="FA324" s="26"/>
      <c r="FB324" s="26"/>
      <c r="FC324" s="26"/>
      <c r="FD324" s="26"/>
      <c r="FE324" s="26"/>
      <c r="FF324" s="26"/>
      <c r="FG324" s="26"/>
      <c r="FH324" s="26"/>
      <c r="FI324" s="26"/>
      <c r="FJ324" s="26"/>
      <c r="FK324" s="26"/>
      <c r="FL324" s="26"/>
      <c r="FM324" s="26"/>
      <c r="FN324" s="26"/>
      <c r="FO324" s="26"/>
      <c r="FP324" s="26"/>
      <c r="FQ324" s="26"/>
      <c r="FR324" s="26"/>
      <c r="FS324" s="26"/>
      <c r="FT324" s="26"/>
      <c r="FU324" s="26"/>
      <c r="FV324" s="26"/>
      <c r="FW324" s="26"/>
      <c r="FX324" s="26"/>
      <c r="FY324" s="26"/>
      <c r="FZ324" s="26"/>
      <c r="GA324" s="26"/>
      <c r="GB324" s="26"/>
      <c r="GC324" s="26"/>
      <c r="GD324" s="26"/>
      <c r="GE324" s="26"/>
      <c r="GF324" s="26"/>
      <c r="GG324" s="26"/>
      <c r="GH324" s="26"/>
      <c r="GI324" s="26"/>
      <c r="GJ324" s="26"/>
      <c r="GK324" s="26"/>
      <c r="GL324" s="26"/>
      <c r="GM324" s="26"/>
      <c r="GN324" s="26"/>
      <c r="GO324" s="26"/>
      <c r="GP324" s="26"/>
      <c r="GQ324" s="26"/>
      <c r="GR324" s="26"/>
      <c r="GS324" s="26"/>
      <c r="GT324" s="26"/>
      <c r="GU324" s="26"/>
      <c r="GV324" s="26"/>
      <c r="GW324" s="26"/>
      <c r="GX324" s="26"/>
      <c r="GY324" s="26"/>
      <c r="GZ324" s="26"/>
      <c r="HA324" s="26"/>
      <c r="HB324" s="26"/>
      <c r="HC324" s="26"/>
      <c r="HD324" s="26"/>
      <c r="HE324" s="26"/>
      <c r="HF324" s="26"/>
      <c r="HG324" s="26"/>
      <c r="HH324" s="26"/>
      <c r="HI324" s="26"/>
      <c r="HJ324" s="26"/>
      <c r="HK324" s="26"/>
      <c r="HL324" s="26"/>
      <c r="HM324" s="26"/>
      <c r="HN324" s="26"/>
      <c r="HO324" s="26"/>
      <c r="HP324" s="26"/>
      <c r="HQ324" s="26"/>
      <c r="HR324" s="26"/>
      <c r="HS324" s="26"/>
      <c r="HT324" s="26"/>
      <c r="HU324" s="26"/>
      <c r="HV324" s="26"/>
      <c r="HW324" s="26"/>
      <c r="HX324" s="26"/>
      <c r="HY324" s="26"/>
      <c r="HZ324" s="26"/>
      <c r="IA324" s="26"/>
      <c r="IB324" s="26"/>
      <c r="IC324" s="26"/>
      <c r="ID324" s="26"/>
      <c r="IE324" s="26"/>
      <c r="IF324" s="26"/>
      <c r="IG324" s="26"/>
      <c r="IH324" s="26"/>
      <c r="II324" s="26"/>
      <c r="IJ324" s="26"/>
      <c r="IK324" s="26"/>
      <c r="IL324" s="26"/>
      <c r="IM324" s="26"/>
      <c r="IN324" s="26"/>
      <c r="IO324" s="26"/>
      <c r="IP324" s="26"/>
      <c r="IQ324" s="26"/>
      <c r="IR324" s="26"/>
      <c r="IS324" s="26"/>
      <c r="IT324" s="26"/>
      <c r="IU324" s="26"/>
      <c r="IV324" s="26"/>
      <c r="IW324" s="26"/>
      <c r="IX324" s="26"/>
      <c r="IY324" s="26"/>
      <c r="IZ324" s="26"/>
      <c r="JA324" s="26"/>
      <c r="JB324" s="26"/>
      <c r="JC324" s="26"/>
      <c r="JD324" s="26"/>
      <c r="JE324" s="26"/>
      <c r="JF324" s="26"/>
      <c r="JG324" s="26"/>
      <c r="JH324" s="26"/>
      <c r="JI324" s="26"/>
      <c r="JJ324" s="26"/>
      <c r="JK324" s="26"/>
      <c r="JL324" s="26"/>
      <c r="JM324" s="26"/>
      <c r="JN324" s="26"/>
      <c r="JO324" s="26"/>
      <c r="JP324" s="26"/>
      <c r="JQ324" s="26"/>
      <c r="JR324" s="26"/>
      <c r="JS324" s="26"/>
      <c r="JT324" s="26"/>
      <c r="JU324" s="26"/>
      <c r="JV324" s="26"/>
      <c r="JW324" s="26"/>
      <c r="JX324" s="26"/>
      <c r="JY324" s="26"/>
      <c r="JZ324" s="26"/>
      <c r="KA324" s="26"/>
      <c r="KB324" s="26"/>
      <c r="KC324" s="26"/>
      <c r="KD324" s="26"/>
      <c r="KE324" s="26"/>
      <c r="KF324" s="26"/>
      <c r="KG324" s="26"/>
      <c r="KH324" s="26"/>
      <c r="KI324" s="26"/>
      <c r="KJ324" s="26"/>
      <c r="KK324" s="26"/>
      <c r="KL324" s="26"/>
      <c r="KM324" s="26"/>
      <c r="KN324" s="26"/>
      <c r="KO324" s="26"/>
      <c r="KP324" s="26"/>
      <c r="KQ324" s="26"/>
      <c r="KR324" s="26"/>
      <c r="KS324" s="26"/>
      <c r="KT324" s="26"/>
      <c r="KU324" s="26"/>
      <c r="KV324" s="26"/>
      <c r="KW324" s="26"/>
      <c r="KX324" s="26"/>
      <c r="KY324" s="26"/>
      <c r="KZ324" s="26"/>
      <c r="LA324" s="26"/>
      <c r="LB324" s="26"/>
      <c r="LC324" s="26"/>
      <c r="LD324" s="26"/>
      <c r="LE324" s="26"/>
      <c r="LF324" s="26"/>
      <c r="LG324" s="26"/>
      <c r="LH324" s="26"/>
      <c r="LI324" s="26"/>
      <c r="LJ324" s="26"/>
      <c r="LK324" s="26"/>
      <c r="LL324" s="26"/>
      <c r="LM324" s="26"/>
      <c r="LN324" s="26"/>
      <c r="LO324" s="26"/>
      <c r="LP324" s="26"/>
      <c r="LQ324" s="26"/>
      <c r="LR324" s="26"/>
      <c r="LS324" s="26"/>
      <c r="LT324" s="26"/>
      <c r="LU324" s="26"/>
      <c r="LV324" s="26"/>
      <c r="LW324" s="26"/>
      <c r="LX324" s="26"/>
      <c r="LY324" s="26"/>
      <c r="LZ324" s="26"/>
      <c r="MA324" s="26"/>
      <c r="MB324" s="26"/>
      <c r="MC324" s="26"/>
      <c r="MD324" s="26"/>
    </row>
    <row r="325" spans="1:342" x14ac:dyDescent="0.25">
      <c r="A325" s="15"/>
      <c r="B325" s="19"/>
      <c r="C325" s="89"/>
      <c r="D325" s="90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26"/>
      <c r="BO325" s="26"/>
      <c r="BP325" s="26"/>
      <c r="BQ325" s="26"/>
      <c r="BR325" s="26"/>
      <c r="BS325" s="26"/>
      <c r="BT325" s="26"/>
      <c r="BU325" s="26"/>
      <c r="BV325" s="26"/>
      <c r="BW325" s="26"/>
      <c r="BX325" s="26"/>
      <c r="BY325" s="26"/>
      <c r="BZ325" s="26"/>
      <c r="CA325" s="26"/>
      <c r="CB325" s="26"/>
      <c r="CC325" s="26"/>
      <c r="CD325" s="26"/>
      <c r="CE325" s="26"/>
      <c r="CF325" s="26"/>
      <c r="CG325" s="26"/>
      <c r="CH325" s="26"/>
      <c r="CI325" s="26"/>
      <c r="CJ325" s="26"/>
      <c r="CK325" s="26"/>
      <c r="CL325" s="26"/>
      <c r="CM325" s="26"/>
      <c r="CN325" s="26"/>
      <c r="CO325" s="26"/>
      <c r="CP325" s="26"/>
      <c r="CQ325" s="26"/>
      <c r="CR325" s="26"/>
      <c r="CS325" s="26"/>
      <c r="CT325" s="26"/>
      <c r="CU325" s="26"/>
      <c r="CV325" s="26"/>
      <c r="CW325" s="26"/>
      <c r="CX325" s="26"/>
      <c r="CY325" s="26"/>
      <c r="CZ325" s="26"/>
      <c r="DA325" s="26"/>
      <c r="DB325" s="26"/>
      <c r="DC325" s="26"/>
      <c r="DD325" s="26"/>
      <c r="DE325" s="26"/>
      <c r="DF325" s="26"/>
      <c r="DG325" s="26"/>
      <c r="DH325" s="26"/>
      <c r="DI325" s="26"/>
      <c r="DJ325" s="26"/>
      <c r="DK325" s="26"/>
      <c r="DL325" s="26"/>
      <c r="DM325" s="26"/>
      <c r="DN325" s="26"/>
      <c r="DO325" s="26"/>
      <c r="DP325" s="26"/>
      <c r="DQ325" s="26"/>
      <c r="DR325" s="26"/>
      <c r="DS325" s="26"/>
      <c r="DT325" s="26"/>
      <c r="DU325" s="26"/>
      <c r="DV325" s="26"/>
      <c r="DW325" s="26"/>
      <c r="DX325" s="26"/>
      <c r="DY325" s="26"/>
      <c r="DZ325" s="26"/>
      <c r="EA325" s="26"/>
      <c r="EB325" s="26"/>
      <c r="EC325" s="26"/>
      <c r="ED325" s="26"/>
      <c r="EE325" s="26"/>
      <c r="EF325" s="26"/>
      <c r="EG325" s="26"/>
      <c r="EH325" s="26"/>
      <c r="EI325" s="26"/>
      <c r="EJ325" s="26"/>
      <c r="EK325" s="26"/>
      <c r="EL325" s="26"/>
      <c r="EM325" s="26"/>
      <c r="EN325" s="26"/>
      <c r="EO325" s="26"/>
      <c r="EP325" s="26"/>
      <c r="EQ325" s="26"/>
      <c r="ER325" s="26"/>
      <c r="ES325" s="26"/>
      <c r="ET325" s="26"/>
      <c r="EU325" s="26"/>
      <c r="EV325" s="26"/>
      <c r="EW325" s="26"/>
      <c r="EX325" s="26"/>
      <c r="EY325" s="26"/>
      <c r="EZ325" s="26"/>
      <c r="FA325" s="26"/>
      <c r="FB325" s="26"/>
      <c r="FC325" s="26"/>
      <c r="FD325" s="26"/>
      <c r="FE325" s="26"/>
      <c r="FF325" s="26"/>
      <c r="FG325" s="26"/>
      <c r="FH325" s="26"/>
      <c r="FI325" s="26"/>
      <c r="FJ325" s="26"/>
      <c r="FK325" s="26"/>
      <c r="FL325" s="26"/>
      <c r="FM325" s="26"/>
      <c r="FN325" s="26"/>
      <c r="FO325" s="26"/>
      <c r="FP325" s="26"/>
      <c r="FQ325" s="26"/>
      <c r="FR325" s="26"/>
      <c r="FS325" s="26"/>
      <c r="FT325" s="26"/>
      <c r="FU325" s="26"/>
      <c r="FV325" s="26"/>
      <c r="FW325" s="26"/>
      <c r="FX325" s="26"/>
      <c r="FY325" s="26"/>
      <c r="FZ325" s="26"/>
      <c r="GA325" s="26"/>
      <c r="GB325" s="26"/>
      <c r="GC325" s="26"/>
      <c r="GD325" s="26"/>
      <c r="GE325" s="26"/>
      <c r="GF325" s="26"/>
      <c r="GG325" s="26"/>
      <c r="GH325" s="26"/>
      <c r="GI325" s="26"/>
      <c r="GJ325" s="26"/>
      <c r="GK325" s="26"/>
      <c r="GL325" s="26"/>
      <c r="GM325" s="26"/>
      <c r="GN325" s="26"/>
      <c r="GO325" s="26"/>
      <c r="GP325" s="26"/>
      <c r="GQ325" s="26"/>
      <c r="GR325" s="26"/>
      <c r="GS325" s="26"/>
      <c r="GT325" s="26"/>
      <c r="GU325" s="26"/>
      <c r="GV325" s="26"/>
      <c r="GW325" s="26"/>
      <c r="GX325" s="26"/>
      <c r="GY325" s="26"/>
      <c r="GZ325" s="26"/>
      <c r="HA325" s="26"/>
      <c r="HB325" s="26"/>
      <c r="HC325" s="26"/>
      <c r="HD325" s="26"/>
      <c r="HE325" s="26"/>
      <c r="HF325" s="26"/>
      <c r="HG325" s="26"/>
      <c r="HH325" s="26"/>
      <c r="HI325" s="26"/>
      <c r="HJ325" s="26"/>
      <c r="HK325" s="26"/>
      <c r="HL325" s="26"/>
      <c r="HM325" s="26"/>
      <c r="HN325" s="26"/>
      <c r="HO325" s="26"/>
      <c r="HP325" s="26"/>
      <c r="HQ325" s="26"/>
      <c r="HR325" s="26"/>
      <c r="HS325" s="26"/>
      <c r="HT325" s="26"/>
      <c r="HU325" s="26"/>
      <c r="HV325" s="26"/>
      <c r="HW325" s="26"/>
      <c r="HX325" s="26"/>
      <c r="HY325" s="26"/>
      <c r="HZ325" s="26"/>
      <c r="IA325" s="26"/>
      <c r="IB325" s="26"/>
      <c r="IC325" s="26"/>
      <c r="ID325" s="26"/>
      <c r="IE325" s="26"/>
      <c r="IF325" s="26"/>
      <c r="IG325" s="26"/>
      <c r="IH325" s="26"/>
      <c r="II325" s="26"/>
      <c r="IJ325" s="26"/>
      <c r="IK325" s="26"/>
      <c r="IL325" s="26"/>
      <c r="IM325" s="26"/>
      <c r="IN325" s="26"/>
      <c r="IO325" s="26"/>
      <c r="IP325" s="26"/>
      <c r="IQ325" s="26"/>
      <c r="IR325" s="26"/>
      <c r="IS325" s="26"/>
      <c r="IT325" s="26"/>
      <c r="IU325" s="26"/>
      <c r="IV325" s="26"/>
      <c r="IW325" s="26"/>
      <c r="IX325" s="26"/>
      <c r="IY325" s="26"/>
      <c r="IZ325" s="26"/>
      <c r="JA325" s="26"/>
      <c r="JB325" s="26"/>
      <c r="JC325" s="26"/>
      <c r="JD325" s="26"/>
      <c r="JE325" s="26"/>
      <c r="JF325" s="26"/>
      <c r="JG325" s="26"/>
      <c r="JH325" s="26"/>
      <c r="JI325" s="26"/>
      <c r="JJ325" s="26"/>
      <c r="JK325" s="26"/>
      <c r="JL325" s="26"/>
      <c r="JM325" s="26"/>
      <c r="JN325" s="26"/>
      <c r="JO325" s="26"/>
      <c r="JP325" s="26"/>
      <c r="JQ325" s="26"/>
      <c r="JR325" s="26"/>
      <c r="JS325" s="26"/>
      <c r="JT325" s="26"/>
      <c r="JU325" s="26"/>
      <c r="JV325" s="26"/>
      <c r="JW325" s="26"/>
      <c r="JX325" s="26"/>
      <c r="JY325" s="26"/>
      <c r="JZ325" s="26"/>
      <c r="KA325" s="26"/>
      <c r="KB325" s="26"/>
      <c r="KC325" s="26"/>
      <c r="KD325" s="26"/>
      <c r="KE325" s="26"/>
      <c r="KF325" s="26"/>
      <c r="KG325" s="26"/>
      <c r="KH325" s="26"/>
      <c r="KI325" s="26"/>
      <c r="KJ325" s="26"/>
      <c r="KK325" s="26"/>
      <c r="KL325" s="26"/>
      <c r="KM325" s="26"/>
      <c r="KN325" s="26"/>
      <c r="KO325" s="26"/>
      <c r="KP325" s="26"/>
      <c r="KQ325" s="26"/>
      <c r="KR325" s="26"/>
      <c r="KS325" s="26"/>
      <c r="KT325" s="26"/>
      <c r="KU325" s="26"/>
      <c r="KV325" s="26"/>
      <c r="KW325" s="26"/>
      <c r="KX325" s="26"/>
      <c r="KY325" s="26"/>
      <c r="KZ325" s="26"/>
      <c r="LA325" s="26"/>
      <c r="LB325" s="26"/>
      <c r="LC325" s="26"/>
      <c r="LD325" s="26"/>
      <c r="LE325" s="26"/>
      <c r="LF325" s="26"/>
      <c r="LG325" s="26"/>
      <c r="LH325" s="26"/>
      <c r="LI325" s="26"/>
      <c r="LJ325" s="26"/>
      <c r="LK325" s="26"/>
      <c r="LL325" s="26"/>
      <c r="LM325" s="26"/>
      <c r="LN325" s="26"/>
      <c r="LO325" s="26"/>
      <c r="LP325" s="26"/>
      <c r="LQ325" s="26"/>
      <c r="LR325" s="26"/>
      <c r="LS325" s="26"/>
      <c r="LT325" s="26"/>
      <c r="LU325" s="26"/>
      <c r="LV325" s="26"/>
      <c r="LW325" s="26"/>
      <c r="LX325" s="26"/>
      <c r="LY325" s="26"/>
      <c r="LZ325" s="26"/>
      <c r="MA325" s="26"/>
      <c r="MB325" s="26"/>
      <c r="MC325" s="26"/>
      <c r="MD325" s="26"/>
    </row>
    <row r="326" spans="1:342" x14ac:dyDescent="0.25">
      <c r="A326" s="15"/>
      <c r="B326" s="19" t="s">
        <v>7</v>
      </c>
      <c r="C326" s="89"/>
      <c r="D326" s="90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26"/>
      <c r="BO326" s="26"/>
      <c r="BP326" s="26"/>
      <c r="BQ326" s="26"/>
      <c r="BR326" s="26"/>
      <c r="BS326" s="26"/>
      <c r="BT326" s="26"/>
      <c r="BU326" s="26"/>
      <c r="BV326" s="26"/>
      <c r="BW326" s="26"/>
      <c r="BX326" s="26"/>
      <c r="BY326" s="26"/>
      <c r="BZ326" s="26"/>
      <c r="CA326" s="26"/>
      <c r="CB326" s="26"/>
      <c r="CC326" s="26"/>
      <c r="CD326" s="26"/>
      <c r="CE326" s="26"/>
      <c r="CF326" s="26"/>
      <c r="CG326" s="26"/>
      <c r="CH326" s="26"/>
      <c r="CI326" s="26"/>
      <c r="CJ326" s="26"/>
      <c r="CK326" s="26"/>
      <c r="CL326" s="26"/>
      <c r="CM326" s="26"/>
      <c r="CN326" s="26"/>
      <c r="CO326" s="26"/>
      <c r="CP326" s="26"/>
      <c r="CQ326" s="26"/>
      <c r="CR326" s="26"/>
      <c r="CS326" s="26"/>
      <c r="CT326" s="26"/>
      <c r="CU326" s="26"/>
      <c r="CV326" s="26"/>
      <c r="CW326" s="26"/>
      <c r="CX326" s="26"/>
      <c r="CY326" s="26"/>
      <c r="CZ326" s="26"/>
      <c r="DA326" s="26"/>
      <c r="DB326" s="26"/>
      <c r="DC326" s="26"/>
      <c r="DD326" s="26"/>
      <c r="DE326" s="26"/>
      <c r="DF326" s="26"/>
      <c r="DG326" s="26"/>
      <c r="DH326" s="26"/>
      <c r="DI326" s="26"/>
      <c r="DJ326" s="26"/>
      <c r="DK326" s="26"/>
      <c r="DL326" s="26"/>
      <c r="DM326" s="26"/>
      <c r="DN326" s="26"/>
      <c r="DO326" s="26"/>
      <c r="DP326" s="26"/>
      <c r="DQ326" s="26"/>
      <c r="DR326" s="26"/>
      <c r="DS326" s="26"/>
      <c r="DT326" s="26"/>
      <c r="DU326" s="26"/>
      <c r="DV326" s="26"/>
      <c r="DW326" s="26"/>
      <c r="DX326" s="26"/>
      <c r="DY326" s="26"/>
      <c r="DZ326" s="26"/>
      <c r="EA326" s="26"/>
      <c r="EB326" s="26"/>
      <c r="EC326" s="26"/>
      <c r="ED326" s="26"/>
      <c r="EE326" s="26"/>
      <c r="EF326" s="26"/>
      <c r="EG326" s="26"/>
      <c r="EH326" s="26"/>
      <c r="EI326" s="26"/>
      <c r="EJ326" s="26"/>
      <c r="EK326" s="26"/>
      <c r="EL326" s="26"/>
      <c r="EM326" s="26"/>
      <c r="EN326" s="26"/>
      <c r="EO326" s="26"/>
      <c r="EP326" s="26"/>
      <c r="EQ326" s="26"/>
      <c r="ER326" s="26"/>
      <c r="ES326" s="26"/>
      <c r="ET326" s="26"/>
      <c r="EU326" s="26"/>
      <c r="EV326" s="26"/>
      <c r="EW326" s="26"/>
      <c r="EX326" s="26"/>
      <c r="EY326" s="26"/>
      <c r="EZ326" s="26"/>
      <c r="FA326" s="26"/>
      <c r="FB326" s="26"/>
      <c r="FC326" s="26"/>
      <c r="FD326" s="26"/>
      <c r="FE326" s="26"/>
      <c r="FF326" s="26"/>
      <c r="FG326" s="26"/>
      <c r="FH326" s="26"/>
      <c r="FI326" s="26"/>
      <c r="FJ326" s="26"/>
      <c r="FK326" s="26"/>
      <c r="FL326" s="26"/>
      <c r="FM326" s="26"/>
      <c r="FN326" s="26"/>
      <c r="FO326" s="26"/>
      <c r="FP326" s="26"/>
      <c r="FQ326" s="26"/>
      <c r="FR326" s="26"/>
      <c r="FS326" s="26"/>
      <c r="FT326" s="26"/>
      <c r="FU326" s="26"/>
      <c r="FV326" s="26"/>
      <c r="FW326" s="26"/>
      <c r="FX326" s="26"/>
      <c r="FY326" s="26"/>
      <c r="FZ326" s="26"/>
      <c r="GA326" s="26"/>
      <c r="GB326" s="26"/>
      <c r="GC326" s="26"/>
      <c r="GD326" s="26"/>
      <c r="GE326" s="26"/>
      <c r="GF326" s="26"/>
      <c r="GG326" s="26"/>
      <c r="GH326" s="26"/>
      <c r="GI326" s="26"/>
      <c r="GJ326" s="26"/>
      <c r="GK326" s="26"/>
      <c r="GL326" s="26"/>
      <c r="GM326" s="26"/>
      <c r="GN326" s="26"/>
      <c r="GO326" s="26"/>
      <c r="GP326" s="26"/>
      <c r="GQ326" s="26"/>
      <c r="GR326" s="26"/>
      <c r="GS326" s="26"/>
      <c r="GT326" s="26"/>
      <c r="GU326" s="26"/>
      <c r="GV326" s="26"/>
      <c r="GW326" s="26"/>
      <c r="GX326" s="26"/>
      <c r="GY326" s="26"/>
      <c r="GZ326" s="26"/>
      <c r="HA326" s="26"/>
      <c r="HB326" s="26"/>
      <c r="HC326" s="26"/>
      <c r="HD326" s="26"/>
      <c r="HE326" s="26"/>
      <c r="HF326" s="26"/>
      <c r="HG326" s="26"/>
      <c r="HH326" s="26"/>
      <c r="HI326" s="26"/>
      <c r="HJ326" s="26"/>
      <c r="HK326" s="26"/>
      <c r="HL326" s="26"/>
      <c r="HM326" s="26"/>
      <c r="HN326" s="26"/>
      <c r="HO326" s="26"/>
      <c r="HP326" s="26"/>
      <c r="HQ326" s="26"/>
      <c r="HR326" s="26"/>
      <c r="HS326" s="26"/>
      <c r="HT326" s="26"/>
      <c r="HU326" s="26"/>
      <c r="HV326" s="26"/>
      <c r="HW326" s="26"/>
      <c r="HX326" s="26"/>
      <c r="HY326" s="26"/>
      <c r="HZ326" s="26"/>
      <c r="IA326" s="26"/>
      <c r="IB326" s="26"/>
      <c r="IC326" s="26"/>
      <c r="ID326" s="26"/>
      <c r="IE326" s="26"/>
      <c r="IF326" s="26"/>
      <c r="IG326" s="26"/>
      <c r="IH326" s="26"/>
      <c r="II326" s="26"/>
      <c r="IJ326" s="26"/>
      <c r="IK326" s="26"/>
      <c r="IL326" s="26"/>
      <c r="IM326" s="26"/>
      <c r="IN326" s="26"/>
      <c r="IO326" s="26"/>
      <c r="IP326" s="26"/>
      <c r="IQ326" s="26"/>
      <c r="IR326" s="26"/>
      <c r="IS326" s="26"/>
      <c r="IT326" s="26"/>
      <c r="IU326" s="26"/>
      <c r="IV326" s="26"/>
      <c r="IW326" s="26"/>
      <c r="IX326" s="26"/>
      <c r="IY326" s="26"/>
      <c r="IZ326" s="26"/>
      <c r="JA326" s="26"/>
      <c r="JB326" s="26"/>
      <c r="JC326" s="26"/>
      <c r="JD326" s="26"/>
      <c r="JE326" s="26"/>
      <c r="JF326" s="26"/>
      <c r="JG326" s="26"/>
      <c r="JH326" s="26"/>
      <c r="JI326" s="26"/>
      <c r="JJ326" s="26"/>
      <c r="JK326" s="26"/>
      <c r="JL326" s="26"/>
      <c r="JM326" s="26"/>
      <c r="JN326" s="26"/>
      <c r="JO326" s="26"/>
      <c r="JP326" s="26"/>
      <c r="JQ326" s="26"/>
      <c r="JR326" s="26"/>
      <c r="JS326" s="26"/>
      <c r="JT326" s="26"/>
      <c r="JU326" s="26"/>
      <c r="JV326" s="26"/>
      <c r="JW326" s="26"/>
      <c r="JX326" s="26"/>
      <c r="JY326" s="26"/>
      <c r="JZ326" s="26"/>
      <c r="KA326" s="26"/>
      <c r="KB326" s="26"/>
      <c r="KC326" s="26"/>
      <c r="KD326" s="26"/>
      <c r="KE326" s="26"/>
      <c r="KF326" s="26"/>
      <c r="KG326" s="26"/>
      <c r="KH326" s="26"/>
      <c r="KI326" s="26"/>
      <c r="KJ326" s="26"/>
      <c r="KK326" s="26"/>
      <c r="KL326" s="26"/>
      <c r="KM326" s="26"/>
      <c r="KN326" s="26"/>
      <c r="KO326" s="26"/>
      <c r="KP326" s="26"/>
      <c r="KQ326" s="26"/>
      <c r="KR326" s="26"/>
      <c r="KS326" s="26"/>
      <c r="KT326" s="26"/>
      <c r="KU326" s="26"/>
      <c r="KV326" s="26"/>
      <c r="KW326" s="26"/>
      <c r="KX326" s="26"/>
      <c r="KY326" s="26"/>
      <c r="KZ326" s="26"/>
      <c r="LA326" s="26"/>
      <c r="LB326" s="26"/>
      <c r="LC326" s="26"/>
      <c r="LD326" s="26"/>
      <c r="LE326" s="26"/>
      <c r="LF326" s="26"/>
      <c r="LG326" s="26"/>
      <c r="LH326" s="26"/>
      <c r="LI326" s="26"/>
      <c r="LJ326" s="26"/>
      <c r="LK326" s="26"/>
      <c r="LL326" s="26"/>
      <c r="LM326" s="26"/>
      <c r="LN326" s="26"/>
      <c r="LO326" s="26"/>
      <c r="LP326" s="26"/>
      <c r="LQ326" s="26"/>
      <c r="LR326" s="26"/>
      <c r="LS326" s="26"/>
      <c r="LT326" s="26"/>
      <c r="LU326" s="26"/>
      <c r="LV326" s="26"/>
      <c r="LW326" s="26"/>
      <c r="LX326" s="26"/>
      <c r="LY326" s="26"/>
      <c r="LZ326" s="26"/>
      <c r="MA326" s="26"/>
      <c r="MB326" s="26"/>
      <c r="MC326" s="26"/>
      <c r="MD326" s="26"/>
    </row>
    <row r="327" spans="1:342" x14ac:dyDescent="0.25">
      <c r="A327" s="15"/>
      <c r="B327" s="19"/>
      <c r="C327" s="89"/>
      <c r="D327" s="90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/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6"/>
      <c r="CH327" s="26"/>
      <c r="CI327" s="26"/>
      <c r="CJ327" s="26"/>
      <c r="CK327" s="26"/>
      <c r="CL327" s="26"/>
      <c r="CM327" s="26"/>
      <c r="CN327" s="26"/>
      <c r="CO327" s="26"/>
      <c r="CP327" s="26"/>
      <c r="CQ327" s="26"/>
      <c r="CR327" s="26"/>
      <c r="CS327" s="26"/>
      <c r="CT327" s="26"/>
      <c r="CU327" s="26"/>
      <c r="CV327" s="26"/>
      <c r="CW327" s="26"/>
      <c r="CX327" s="26"/>
      <c r="CY327" s="26"/>
      <c r="CZ327" s="26"/>
      <c r="DA327" s="26"/>
      <c r="DB327" s="26"/>
      <c r="DC327" s="26"/>
      <c r="DD327" s="26"/>
      <c r="DE327" s="26"/>
      <c r="DF327" s="26"/>
      <c r="DG327" s="26"/>
      <c r="DH327" s="26"/>
      <c r="DI327" s="26"/>
      <c r="DJ327" s="26"/>
      <c r="DK327" s="26"/>
      <c r="DL327" s="26"/>
      <c r="DM327" s="26"/>
      <c r="DN327" s="26"/>
      <c r="DO327" s="26"/>
      <c r="DP327" s="26"/>
      <c r="DQ327" s="26"/>
      <c r="DR327" s="26"/>
      <c r="DS327" s="26"/>
      <c r="DT327" s="26"/>
      <c r="DU327" s="26"/>
      <c r="DV327" s="26"/>
      <c r="DW327" s="26"/>
      <c r="DX327" s="26"/>
      <c r="DY327" s="26"/>
      <c r="DZ327" s="26"/>
      <c r="EA327" s="26"/>
      <c r="EB327" s="26"/>
      <c r="EC327" s="26"/>
      <c r="ED327" s="26"/>
      <c r="EE327" s="26"/>
      <c r="EF327" s="26"/>
      <c r="EG327" s="26"/>
      <c r="EH327" s="26"/>
      <c r="EI327" s="26"/>
      <c r="EJ327" s="26"/>
      <c r="EK327" s="26"/>
      <c r="EL327" s="26"/>
      <c r="EM327" s="26"/>
      <c r="EN327" s="26"/>
      <c r="EO327" s="26"/>
      <c r="EP327" s="26"/>
      <c r="EQ327" s="26"/>
      <c r="ER327" s="26"/>
      <c r="ES327" s="26"/>
      <c r="ET327" s="26"/>
      <c r="EU327" s="26"/>
      <c r="EV327" s="26"/>
      <c r="EW327" s="26"/>
      <c r="EX327" s="26"/>
      <c r="EY327" s="26"/>
      <c r="EZ327" s="26"/>
      <c r="FA327" s="26"/>
      <c r="FB327" s="26"/>
      <c r="FC327" s="26"/>
      <c r="FD327" s="26"/>
      <c r="FE327" s="26"/>
      <c r="FF327" s="26"/>
      <c r="FG327" s="26"/>
      <c r="FH327" s="26"/>
      <c r="FI327" s="26"/>
      <c r="FJ327" s="26"/>
      <c r="FK327" s="26"/>
      <c r="FL327" s="26"/>
      <c r="FM327" s="26"/>
      <c r="FN327" s="26"/>
      <c r="FO327" s="26"/>
      <c r="FP327" s="26"/>
      <c r="FQ327" s="26"/>
      <c r="FR327" s="26"/>
      <c r="FS327" s="26"/>
      <c r="FT327" s="26"/>
      <c r="FU327" s="26"/>
      <c r="FV327" s="26"/>
      <c r="FW327" s="26"/>
      <c r="FX327" s="26"/>
      <c r="FY327" s="26"/>
      <c r="FZ327" s="26"/>
      <c r="GA327" s="26"/>
      <c r="GB327" s="26"/>
      <c r="GC327" s="26"/>
      <c r="GD327" s="26"/>
      <c r="GE327" s="26"/>
      <c r="GF327" s="26"/>
      <c r="GG327" s="26"/>
      <c r="GH327" s="26"/>
      <c r="GI327" s="26"/>
      <c r="GJ327" s="26"/>
      <c r="GK327" s="26"/>
      <c r="GL327" s="26"/>
      <c r="GM327" s="26"/>
      <c r="GN327" s="26"/>
      <c r="GO327" s="26"/>
      <c r="GP327" s="26"/>
      <c r="GQ327" s="26"/>
      <c r="GR327" s="26"/>
      <c r="GS327" s="26"/>
      <c r="GT327" s="26"/>
      <c r="GU327" s="26"/>
      <c r="GV327" s="26"/>
      <c r="GW327" s="26"/>
      <c r="GX327" s="26"/>
      <c r="GY327" s="26"/>
      <c r="GZ327" s="26"/>
      <c r="HA327" s="26"/>
      <c r="HB327" s="26"/>
      <c r="HC327" s="26"/>
      <c r="HD327" s="26"/>
      <c r="HE327" s="26"/>
      <c r="HF327" s="26"/>
      <c r="HG327" s="26"/>
      <c r="HH327" s="26"/>
      <c r="HI327" s="26"/>
      <c r="HJ327" s="26"/>
      <c r="HK327" s="26"/>
      <c r="HL327" s="26"/>
      <c r="HM327" s="26"/>
      <c r="HN327" s="26"/>
      <c r="HO327" s="26"/>
      <c r="HP327" s="26"/>
      <c r="HQ327" s="26"/>
      <c r="HR327" s="26"/>
      <c r="HS327" s="26"/>
      <c r="HT327" s="26"/>
      <c r="HU327" s="26"/>
      <c r="HV327" s="26"/>
      <c r="HW327" s="26"/>
      <c r="HX327" s="26"/>
      <c r="HY327" s="26"/>
      <c r="HZ327" s="26"/>
      <c r="IA327" s="26"/>
      <c r="IB327" s="26"/>
      <c r="IC327" s="26"/>
      <c r="ID327" s="26"/>
      <c r="IE327" s="26"/>
      <c r="IF327" s="26"/>
      <c r="IG327" s="26"/>
      <c r="IH327" s="26"/>
      <c r="II327" s="26"/>
      <c r="IJ327" s="26"/>
      <c r="IK327" s="26"/>
      <c r="IL327" s="26"/>
      <c r="IM327" s="26"/>
      <c r="IN327" s="26"/>
      <c r="IO327" s="26"/>
      <c r="IP327" s="26"/>
      <c r="IQ327" s="26"/>
      <c r="IR327" s="26"/>
      <c r="IS327" s="26"/>
      <c r="IT327" s="26"/>
      <c r="IU327" s="26"/>
      <c r="IV327" s="26"/>
      <c r="IW327" s="26"/>
      <c r="IX327" s="26"/>
      <c r="IY327" s="26"/>
      <c r="IZ327" s="26"/>
      <c r="JA327" s="26"/>
      <c r="JB327" s="26"/>
      <c r="JC327" s="26"/>
      <c r="JD327" s="26"/>
      <c r="JE327" s="26"/>
      <c r="JF327" s="26"/>
      <c r="JG327" s="26"/>
      <c r="JH327" s="26"/>
      <c r="JI327" s="26"/>
      <c r="JJ327" s="26"/>
      <c r="JK327" s="26"/>
      <c r="JL327" s="26"/>
      <c r="JM327" s="26"/>
      <c r="JN327" s="26"/>
      <c r="JO327" s="26"/>
      <c r="JP327" s="26"/>
      <c r="JQ327" s="26"/>
      <c r="JR327" s="26"/>
      <c r="JS327" s="26"/>
      <c r="JT327" s="26"/>
      <c r="JU327" s="26"/>
      <c r="JV327" s="26"/>
      <c r="JW327" s="26"/>
      <c r="JX327" s="26"/>
      <c r="JY327" s="26"/>
      <c r="JZ327" s="26"/>
      <c r="KA327" s="26"/>
      <c r="KB327" s="26"/>
      <c r="KC327" s="26"/>
      <c r="KD327" s="26"/>
      <c r="KE327" s="26"/>
      <c r="KF327" s="26"/>
      <c r="KG327" s="26"/>
      <c r="KH327" s="26"/>
      <c r="KI327" s="26"/>
      <c r="KJ327" s="26"/>
      <c r="KK327" s="26"/>
      <c r="KL327" s="26"/>
      <c r="KM327" s="26"/>
      <c r="KN327" s="26"/>
      <c r="KO327" s="26"/>
      <c r="KP327" s="26"/>
      <c r="KQ327" s="26"/>
      <c r="KR327" s="26"/>
      <c r="KS327" s="26"/>
      <c r="KT327" s="26"/>
      <c r="KU327" s="26"/>
      <c r="KV327" s="26"/>
      <c r="KW327" s="26"/>
      <c r="KX327" s="26"/>
      <c r="KY327" s="26"/>
      <c r="KZ327" s="26"/>
      <c r="LA327" s="26"/>
      <c r="LB327" s="26"/>
      <c r="LC327" s="26"/>
      <c r="LD327" s="26"/>
      <c r="LE327" s="26"/>
      <c r="LF327" s="26"/>
      <c r="LG327" s="26"/>
      <c r="LH327" s="26"/>
      <c r="LI327" s="26"/>
      <c r="LJ327" s="26"/>
      <c r="LK327" s="26"/>
      <c r="LL327" s="26"/>
      <c r="LM327" s="26"/>
      <c r="LN327" s="26"/>
      <c r="LO327" s="26"/>
      <c r="LP327" s="26"/>
      <c r="LQ327" s="26"/>
      <c r="LR327" s="26"/>
      <c r="LS327" s="26"/>
      <c r="LT327" s="26"/>
      <c r="LU327" s="26"/>
      <c r="LV327" s="26"/>
      <c r="LW327" s="26"/>
      <c r="LX327" s="26"/>
      <c r="LY327" s="26"/>
      <c r="LZ327" s="26"/>
      <c r="MA327" s="26"/>
      <c r="MB327" s="26"/>
      <c r="MC327" s="26"/>
      <c r="MD327" s="26"/>
    </row>
    <row r="328" spans="1:342" x14ac:dyDescent="0.25">
      <c r="A328" s="15"/>
      <c r="B328" s="19" t="s">
        <v>8</v>
      </c>
      <c r="C328" s="89"/>
      <c r="D328" s="90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  <c r="BN328" s="26"/>
      <c r="BO328" s="26"/>
      <c r="BP328" s="26"/>
      <c r="BQ328" s="26"/>
      <c r="BR328" s="26"/>
      <c r="BS328" s="26"/>
      <c r="BT328" s="26"/>
      <c r="BU328" s="26"/>
      <c r="BV328" s="26"/>
      <c r="BW328" s="26"/>
      <c r="BX328" s="26"/>
      <c r="BY328" s="26"/>
      <c r="BZ328" s="26"/>
      <c r="CA328" s="26"/>
      <c r="CB328" s="26"/>
      <c r="CC328" s="26"/>
      <c r="CD328" s="26"/>
      <c r="CE328" s="26"/>
      <c r="CF328" s="26"/>
      <c r="CG328" s="26"/>
      <c r="CH328" s="26"/>
      <c r="CI328" s="26"/>
      <c r="CJ328" s="26"/>
      <c r="CK328" s="26"/>
      <c r="CL328" s="26"/>
      <c r="CM328" s="26"/>
      <c r="CN328" s="26"/>
      <c r="CO328" s="26"/>
      <c r="CP328" s="26"/>
      <c r="CQ328" s="26"/>
      <c r="CR328" s="26"/>
      <c r="CS328" s="26"/>
      <c r="CT328" s="26"/>
      <c r="CU328" s="26"/>
      <c r="CV328" s="26"/>
      <c r="CW328" s="26"/>
      <c r="CX328" s="26"/>
      <c r="CY328" s="26"/>
      <c r="CZ328" s="26"/>
      <c r="DA328" s="26"/>
      <c r="DB328" s="26"/>
      <c r="DC328" s="26"/>
      <c r="DD328" s="26"/>
      <c r="DE328" s="26"/>
      <c r="DF328" s="26"/>
      <c r="DG328" s="26"/>
      <c r="DH328" s="26"/>
      <c r="DI328" s="26"/>
      <c r="DJ328" s="26"/>
      <c r="DK328" s="26"/>
      <c r="DL328" s="26"/>
      <c r="DM328" s="26"/>
      <c r="DN328" s="26"/>
      <c r="DO328" s="26"/>
      <c r="DP328" s="26"/>
      <c r="DQ328" s="26"/>
      <c r="DR328" s="26"/>
      <c r="DS328" s="26"/>
      <c r="DT328" s="26"/>
      <c r="DU328" s="26"/>
      <c r="DV328" s="26"/>
      <c r="DW328" s="26"/>
      <c r="DX328" s="26"/>
      <c r="DY328" s="26"/>
      <c r="DZ328" s="26"/>
      <c r="EA328" s="26"/>
      <c r="EB328" s="26"/>
      <c r="EC328" s="26"/>
      <c r="ED328" s="26"/>
      <c r="EE328" s="26"/>
      <c r="EF328" s="26"/>
      <c r="EG328" s="26"/>
      <c r="EH328" s="26"/>
      <c r="EI328" s="26"/>
      <c r="EJ328" s="26"/>
      <c r="EK328" s="26"/>
      <c r="EL328" s="26"/>
      <c r="EM328" s="26"/>
      <c r="EN328" s="26"/>
      <c r="EO328" s="26"/>
      <c r="EP328" s="26"/>
      <c r="EQ328" s="26"/>
      <c r="ER328" s="26"/>
      <c r="ES328" s="26"/>
      <c r="ET328" s="26"/>
      <c r="EU328" s="26"/>
      <c r="EV328" s="26"/>
      <c r="EW328" s="26"/>
      <c r="EX328" s="26"/>
      <c r="EY328" s="26"/>
      <c r="EZ328" s="26"/>
      <c r="FA328" s="26"/>
      <c r="FB328" s="26"/>
      <c r="FC328" s="26"/>
      <c r="FD328" s="26"/>
      <c r="FE328" s="26"/>
      <c r="FF328" s="26"/>
      <c r="FG328" s="26"/>
      <c r="FH328" s="26"/>
      <c r="FI328" s="26"/>
      <c r="FJ328" s="26"/>
      <c r="FK328" s="26"/>
      <c r="FL328" s="26"/>
      <c r="FM328" s="26"/>
      <c r="FN328" s="26"/>
      <c r="FO328" s="26"/>
      <c r="FP328" s="26"/>
      <c r="FQ328" s="26"/>
      <c r="FR328" s="26"/>
      <c r="FS328" s="26"/>
      <c r="FT328" s="26"/>
      <c r="FU328" s="26"/>
      <c r="FV328" s="26"/>
      <c r="FW328" s="26"/>
      <c r="FX328" s="26"/>
      <c r="FY328" s="26"/>
      <c r="FZ328" s="26"/>
      <c r="GA328" s="26"/>
      <c r="GB328" s="26"/>
      <c r="GC328" s="26"/>
      <c r="GD328" s="26"/>
      <c r="GE328" s="26"/>
      <c r="GF328" s="26"/>
      <c r="GG328" s="26"/>
      <c r="GH328" s="26"/>
      <c r="GI328" s="26"/>
      <c r="GJ328" s="26"/>
      <c r="GK328" s="26"/>
      <c r="GL328" s="26"/>
      <c r="GM328" s="26"/>
      <c r="GN328" s="26"/>
      <c r="GO328" s="26"/>
      <c r="GP328" s="26"/>
      <c r="GQ328" s="26"/>
      <c r="GR328" s="26"/>
      <c r="GS328" s="26"/>
      <c r="GT328" s="26"/>
      <c r="GU328" s="26"/>
      <c r="GV328" s="26"/>
      <c r="GW328" s="26"/>
      <c r="GX328" s="26"/>
      <c r="GY328" s="26"/>
      <c r="GZ328" s="26"/>
      <c r="HA328" s="26"/>
      <c r="HB328" s="26"/>
      <c r="HC328" s="26"/>
      <c r="HD328" s="26"/>
      <c r="HE328" s="26"/>
      <c r="HF328" s="26"/>
      <c r="HG328" s="26"/>
      <c r="HH328" s="26"/>
      <c r="HI328" s="26"/>
      <c r="HJ328" s="26"/>
      <c r="HK328" s="26"/>
      <c r="HL328" s="26"/>
      <c r="HM328" s="26"/>
      <c r="HN328" s="26"/>
      <c r="HO328" s="26"/>
      <c r="HP328" s="26"/>
      <c r="HQ328" s="26"/>
      <c r="HR328" s="26"/>
      <c r="HS328" s="26"/>
      <c r="HT328" s="26"/>
      <c r="HU328" s="26"/>
      <c r="HV328" s="26"/>
      <c r="HW328" s="26"/>
      <c r="HX328" s="26"/>
      <c r="HY328" s="26"/>
      <c r="HZ328" s="26"/>
      <c r="IA328" s="26"/>
      <c r="IB328" s="26"/>
      <c r="IC328" s="26"/>
      <c r="ID328" s="26"/>
      <c r="IE328" s="26"/>
      <c r="IF328" s="26"/>
      <c r="IG328" s="26"/>
      <c r="IH328" s="26"/>
      <c r="II328" s="26"/>
      <c r="IJ328" s="26"/>
      <c r="IK328" s="26"/>
      <c r="IL328" s="26"/>
      <c r="IM328" s="26"/>
      <c r="IN328" s="26"/>
      <c r="IO328" s="26"/>
      <c r="IP328" s="26"/>
      <c r="IQ328" s="26"/>
      <c r="IR328" s="26"/>
      <c r="IS328" s="26"/>
      <c r="IT328" s="26"/>
      <c r="IU328" s="26"/>
      <c r="IV328" s="26"/>
      <c r="IW328" s="26"/>
      <c r="IX328" s="26"/>
      <c r="IY328" s="26"/>
      <c r="IZ328" s="26"/>
      <c r="JA328" s="26"/>
      <c r="JB328" s="26"/>
      <c r="JC328" s="26"/>
      <c r="JD328" s="26"/>
      <c r="JE328" s="26"/>
      <c r="JF328" s="26"/>
      <c r="JG328" s="26"/>
      <c r="JH328" s="26"/>
      <c r="JI328" s="26"/>
      <c r="JJ328" s="26"/>
      <c r="JK328" s="26"/>
      <c r="JL328" s="26"/>
      <c r="JM328" s="26"/>
      <c r="JN328" s="26"/>
      <c r="JO328" s="26"/>
      <c r="JP328" s="26"/>
      <c r="JQ328" s="26"/>
      <c r="JR328" s="26"/>
      <c r="JS328" s="26"/>
      <c r="JT328" s="26"/>
      <c r="JU328" s="26"/>
      <c r="JV328" s="26"/>
      <c r="JW328" s="26"/>
      <c r="JX328" s="26"/>
      <c r="JY328" s="26"/>
      <c r="JZ328" s="26"/>
      <c r="KA328" s="26"/>
      <c r="KB328" s="26"/>
      <c r="KC328" s="26"/>
      <c r="KD328" s="26"/>
      <c r="KE328" s="26"/>
      <c r="KF328" s="26"/>
      <c r="KG328" s="26"/>
      <c r="KH328" s="26"/>
      <c r="KI328" s="26"/>
      <c r="KJ328" s="26"/>
      <c r="KK328" s="26"/>
      <c r="KL328" s="26"/>
      <c r="KM328" s="26"/>
      <c r="KN328" s="26"/>
      <c r="KO328" s="26"/>
      <c r="KP328" s="26"/>
      <c r="KQ328" s="26"/>
      <c r="KR328" s="26"/>
      <c r="KS328" s="26"/>
      <c r="KT328" s="26"/>
      <c r="KU328" s="26"/>
      <c r="KV328" s="26"/>
      <c r="KW328" s="26"/>
      <c r="KX328" s="26"/>
      <c r="KY328" s="26"/>
      <c r="KZ328" s="26"/>
      <c r="LA328" s="26"/>
      <c r="LB328" s="26"/>
      <c r="LC328" s="26"/>
      <c r="LD328" s="26"/>
      <c r="LE328" s="26"/>
      <c r="LF328" s="26"/>
      <c r="LG328" s="26"/>
      <c r="LH328" s="26"/>
      <c r="LI328" s="26"/>
      <c r="LJ328" s="26"/>
      <c r="LK328" s="26"/>
      <c r="LL328" s="26"/>
      <c r="LM328" s="26"/>
      <c r="LN328" s="26"/>
      <c r="LO328" s="26"/>
      <c r="LP328" s="26"/>
      <c r="LQ328" s="26"/>
      <c r="LR328" s="26"/>
      <c r="LS328" s="26"/>
      <c r="LT328" s="26"/>
      <c r="LU328" s="26"/>
      <c r="LV328" s="26"/>
      <c r="LW328" s="26"/>
      <c r="LX328" s="26"/>
      <c r="LY328" s="26"/>
      <c r="LZ328" s="26"/>
      <c r="MA328" s="26"/>
      <c r="MB328" s="26"/>
      <c r="MC328" s="26"/>
      <c r="MD328" s="26"/>
    </row>
    <row r="329" spans="1:342" x14ac:dyDescent="0.25">
      <c r="A329" s="15"/>
      <c r="B329" s="19"/>
      <c r="C329" s="89"/>
      <c r="D329" s="90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  <c r="DA329" s="26"/>
      <c r="DB329" s="26"/>
      <c r="DC329" s="26"/>
      <c r="DD329" s="26"/>
      <c r="DE329" s="26"/>
      <c r="DF329" s="26"/>
      <c r="DG329" s="26"/>
      <c r="DH329" s="26"/>
      <c r="DI329" s="26"/>
      <c r="DJ329" s="26"/>
      <c r="DK329" s="26"/>
      <c r="DL329" s="26"/>
      <c r="DM329" s="26"/>
      <c r="DN329" s="26"/>
      <c r="DO329" s="26"/>
      <c r="DP329" s="26"/>
      <c r="DQ329" s="26"/>
      <c r="DR329" s="26"/>
      <c r="DS329" s="26"/>
      <c r="DT329" s="26"/>
      <c r="DU329" s="26"/>
      <c r="DV329" s="26"/>
      <c r="DW329" s="26"/>
      <c r="DX329" s="26"/>
      <c r="DY329" s="26"/>
      <c r="DZ329" s="26"/>
      <c r="EA329" s="26"/>
      <c r="EB329" s="26"/>
      <c r="EC329" s="26"/>
      <c r="ED329" s="26"/>
      <c r="EE329" s="26"/>
      <c r="EF329" s="26"/>
      <c r="EG329" s="26"/>
      <c r="EH329" s="26"/>
      <c r="EI329" s="26"/>
      <c r="EJ329" s="26"/>
      <c r="EK329" s="26"/>
      <c r="EL329" s="26"/>
      <c r="EM329" s="26"/>
      <c r="EN329" s="26"/>
      <c r="EO329" s="26"/>
      <c r="EP329" s="26"/>
      <c r="EQ329" s="26"/>
      <c r="ER329" s="26"/>
      <c r="ES329" s="26"/>
      <c r="ET329" s="26"/>
      <c r="EU329" s="26"/>
      <c r="EV329" s="26"/>
      <c r="EW329" s="26"/>
      <c r="EX329" s="26"/>
      <c r="EY329" s="26"/>
      <c r="EZ329" s="26"/>
      <c r="FA329" s="26"/>
      <c r="FB329" s="26"/>
      <c r="FC329" s="26"/>
      <c r="FD329" s="26"/>
      <c r="FE329" s="26"/>
      <c r="FF329" s="26"/>
      <c r="FG329" s="26"/>
      <c r="FH329" s="26"/>
      <c r="FI329" s="26"/>
      <c r="FJ329" s="26"/>
      <c r="FK329" s="26"/>
      <c r="FL329" s="26"/>
      <c r="FM329" s="26"/>
      <c r="FN329" s="26"/>
      <c r="FO329" s="26"/>
      <c r="FP329" s="26"/>
      <c r="FQ329" s="26"/>
      <c r="FR329" s="26"/>
      <c r="FS329" s="26"/>
      <c r="FT329" s="26"/>
      <c r="FU329" s="26"/>
      <c r="FV329" s="26"/>
      <c r="FW329" s="26"/>
      <c r="FX329" s="26"/>
      <c r="FY329" s="26"/>
      <c r="FZ329" s="26"/>
      <c r="GA329" s="26"/>
      <c r="GB329" s="26"/>
      <c r="GC329" s="26"/>
      <c r="GD329" s="26"/>
      <c r="GE329" s="26"/>
      <c r="GF329" s="26"/>
      <c r="GG329" s="26"/>
      <c r="GH329" s="26"/>
      <c r="GI329" s="26"/>
      <c r="GJ329" s="26"/>
      <c r="GK329" s="26"/>
      <c r="GL329" s="26"/>
      <c r="GM329" s="26"/>
      <c r="GN329" s="26"/>
      <c r="GO329" s="26"/>
      <c r="GP329" s="26"/>
      <c r="GQ329" s="26"/>
      <c r="GR329" s="26"/>
      <c r="GS329" s="26"/>
      <c r="GT329" s="26"/>
      <c r="GU329" s="26"/>
      <c r="GV329" s="26"/>
      <c r="GW329" s="26"/>
      <c r="GX329" s="26"/>
      <c r="GY329" s="26"/>
      <c r="GZ329" s="26"/>
      <c r="HA329" s="26"/>
      <c r="HB329" s="26"/>
      <c r="HC329" s="26"/>
      <c r="HD329" s="26"/>
      <c r="HE329" s="26"/>
      <c r="HF329" s="26"/>
      <c r="HG329" s="26"/>
      <c r="HH329" s="26"/>
      <c r="HI329" s="26"/>
      <c r="HJ329" s="26"/>
      <c r="HK329" s="26"/>
      <c r="HL329" s="26"/>
      <c r="HM329" s="26"/>
      <c r="HN329" s="26"/>
      <c r="HO329" s="26"/>
      <c r="HP329" s="26"/>
      <c r="HQ329" s="26"/>
      <c r="HR329" s="26"/>
      <c r="HS329" s="26"/>
      <c r="HT329" s="26"/>
      <c r="HU329" s="26"/>
      <c r="HV329" s="26"/>
      <c r="HW329" s="26"/>
      <c r="HX329" s="26"/>
      <c r="HY329" s="26"/>
      <c r="HZ329" s="26"/>
      <c r="IA329" s="26"/>
      <c r="IB329" s="26"/>
      <c r="IC329" s="26"/>
      <c r="ID329" s="26"/>
      <c r="IE329" s="26"/>
      <c r="IF329" s="26"/>
      <c r="IG329" s="26"/>
      <c r="IH329" s="26"/>
      <c r="II329" s="26"/>
      <c r="IJ329" s="26"/>
      <c r="IK329" s="26"/>
      <c r="IL329" s="26"/>
      <c r="IM329" s="26"/>
      <c r="IN329" s="26"/>
      <c r="IO329" s="26"/>
      <c r="IP329" s="26"/>
      <c r="IQ329" s="26"/>
      <c r="IR329" s="26"/>
      <c r="IS329" s="26"/>
      <c r="IT329" s="26"/>
      <c r="IU329" s="26"/>
      <c r="IV329" s="26"/>
      <c r="IW329" s="26"/>
      <c r="IX329" s="26"/>
      <c r="IY329" s="26"/>
      <c r="IZ329" s="26"/>
      <c r="JA329" s="26"/>
      <c r="JB329" s="26"/>
      <c r="JC329" s="26"/>
      <c r="JD329" s="26"/>
      <c r="JE329" s="26"/>
      <c r="JF329" s="26"/>
      <c r="JG329" s="26"/>
      <c r="JH329" s="26"/>
      <c r="JI329" s="26"/>
      <c r="JJ329" s="26"/>
      <c r="JK329" s="26"/>
      <c r="JL329" s="26"/>
      <c r="JM329" s="26"/>
      <c r="JN329" s="26"/>
      <c r="JO329" s="26"/>
      <c r="JP329" s="26"/>
      <c r="JQ329" s="26"/>
      <c r="JR329" s="26"/>
      <c r="JS329" s="26"/>
      <c r="JT329" s="26"/>
      <c r="JU329" s="26"/>
      <c r="JV329" s="26"/>
      <c r="JW329" s="26"/>
      <c r="JX329" s="26"/>
      <c r="JY329" s="26"/>
      <c r="JZ329" s="26"/>
      <c r="KA329" s="26"/>
      <c r="KB329" s="26"/>
      <c r="KC329" s="26"/>
      <c r="KD329" s="26"/>
      <c r="KE329" s="26"/>
      <c r="KF329" s="26"/>
      <c r="KG329" s="26"/>
      <c r="KH329" s="26"/>
      <c r="KI329" s="26"/>
      <c r="KJ329" s="26"/>
      <c r="KK329" s="26"/>
      <c r="KL329" s="26"/>
      <c r="KM329" s="26"/>
      <c r="KN329" s="26"/>
      <c r="KO329" s="26"/>
      <c r="KP329" s="26"/>
      <c r="KQ329" s="26"/>
      <c r="KR329" s="26"/>
      <c r="KS329" s="26"/>
      <c r="KT329" s="26"/>
      <c r="KU329" s="26"/>
      <c r="KV329" s="26"/>
      <c r="KW329" s="26"/>
      <c r="KX329" s="26"/>
      <c r="KY329" s="26"/>
      <c r="KZ329" s="26"/>
      <c r="LA329" s="26"/>
      <c r="LB329" s="26"/>
      <c r="LC329" s="26"/>
      <c r="LD329" s="26"/>
      <c r="LE329" s="26"/>
      <c r="LF329" s="26"/>
      <c r="LG329" s="26"/>
      <c r="LH329" s="26"/>
      <c r="LI329" s="26"/>
      <c r="LJ329" s="26"/>
      <c r="LK329" s="26"/>
      <c r="LL329" s="26"/>
      <c r="LM329" s="26"/>
      <c r="LN329" s="26"/>
      <c r="LO329" s="26"/>
      <c r="LP329" s="26"/>
      <c r="LQ329" s="26"/>
      <c r="LR329" s="26"/>
      <c r="LS329" s="26"/>
      <c r="LT329" s="26"/>
      <c r="LU329" s="26"/>
      <c r="LV329" s="26"/>
      <c r="LW329" s="26"/>
      <c r="LX329" s="26"/>
      <c r="LY329" s="26"/>
      <c r="LZ329" s="26"/>
      <c r="MA329" s="26"/>
      <c r="MB329" s="26"/>
      <c r="MC329" s="26"/>
      <c r="MD329" s="26"/>
    </row>
    <row r="330" spans="1:342" x14ac:dyDescent="0.25">
      <c r="A330" s="15"/>
      <c r="B330" s="19" t="s">
        <v>9</v>
      </c>
      <c r="C330" s="89"/>
      <c r="D330" s="90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  <c r="BN330" s="26"/>
      <c r="BO330" s="26"/>
      <c r="BP330" s="26"/>
      <c r="BQ330" s="26"/>
      <c r="BR330" s="26"/>
      <c r="BS330" s="26"/>
      <c r="BT330" s="26"/>
      <c r="BU330" s="26"/>
      <c r="BV330" s="26"/>
      <c r="BW330" s="26"/>
      <c r="BX330" s="26"/>
      <c r="BY330" s="26"/>
      <c r="BZ330" s="26"/>
      <c r="CA330" s="26"/>
      <c r="CB330" s="26"/>
      <c r="CC330" s="26"/>
      <c r="CD330" s="26"/>
      <c r="CE330" s="26"/>
      <c r="CF330" s="26"/>
      <c r="CG330" s="26"/>
      <c r="CH330" s="26"/>
      <c r="CI330" s="26"/>
      <c r="CJ330" s="26"/>
      <c r="CK330" s="26"/>
      <c r="CL330" s="26"/>
      <c r="CM330" s="26"/>
      <c r="CN330" s="26"/>
      <c r="CO330" s="26"/>
      <c r="CP330" s="26"/>
      <c r="CQ330" s="26"/>
      <c r="CR330" s="26"/>
      <c r="CS330" s="26"/>
      <c r="CT330" s="26"/>
      <c r="CU330" s="26"/>
      <c r="CV330" s="26"/>
      <c r="CW330" s="26"/>
      <c r="CX330" s="26"/>
      <c r="CY330" s="26"/>
      <c r="CZ330" s="26"/>
      <c r="DA330" s="26"/>
      <c r="DB330" s="26"/>
      <c r="DC330" s="26"/>
      <c r="DD330" s="26"/>
      <c r="DE330" s="26"/>
      <c r="DF330" s="26"/>
      <c r="DG330" s="26"/>
      <c r="DH330" s="26"/>
      <c r="DI330" s="26"/>
      <c r="DJ330" s="26"/>
      <c r="DK330" s="26"/>
      <c r="DL330" s="26"/>
      <c r="DM330" s="26"/>
      <c r="DN330" s="26"/>
      <c r="DO330" s="26"/>
      <c r="DP330" s="26"/>
      <c r="DQ330" s="26"/>
      <c r="DR330" s="26"/>
      <c r="DS330" s="26"/>
      <c r="DT330" s="26"/>
      <c r="DU330" s="26"/>
      <c r="DV330" s="26"/>
      <c r="DW330" s="26"/>
      <c r="DX330" s="26"/>
      <c r="DY330" s="26"/>
      <c r="DZ330" s="26"/>
      <c r="EA330" s="26"/>
      <c r="EB330" s="26"/>
      <c r="EC330" s="26"/>
      <c r="ED330" s="26"/>
      <c r="EE330" s="26"/>
      <c r="EF330" s="26"/>
      <c r="EG330" s="26"/>
      <c r="EH330" s="26"/>
      <c r="EI330" s="26"/>
      <c r="EJ330" s="26"/>
      <c r="EK330" s="26"/>
      <c r="EL330" s="26"/>
      <c r="EM330" s="26"/>
      <c r="EN330" s="26"/>
      <c r="EO330" s="26"/>
      <c r="EP330" s="26"/>
      <c r="EQ330" s="26"/>
      <c r="ER330" s="26"/>
      <c r="ES330" s="26"/>
      <c r="ET330" s="26"/>
      <c r="EU330" s="26"/>
      <c r="EV330" s="26"/>
      <c r="EW330" s="26"/>
      <c r="EX330" s="26"/>
      <c r="EY330" s="26"/>
      <c r="EZ330" s="26"/>
      <c r="FA330" s="26"/>
      <c r="FB330" s="26"/>
      <c r="FC330" s="26"/>
      <c r="FD330" s="26"/>
      <c r="FE330" s="26"/>
      <c r="FF330" s="26"/>
      <c r="FG330" s="26"/>
      <c r="FH330" s="26"/>
      <c r="FI330" s="26"/>
      <c r="FJ330" s="26"/>
      <c r="FK330" s="26"/>
      <c r="FL330" s="26"/>
      <c r="FM330" s="26"/>
      <c r="FN330" s="26"/>
      <c r="FO330" s="26"/>
      <c r="FP330" s="26"/>
      <c r="FQ330" s="26"/>
      <c r="FR330" s="26"/>
      <c r="FS330" s="26"/>
      <c r="FT330" s="26"/>
      <c r="FU330" s="26"/>
      <c r="FV330" s="26"/>
      <c r="FW330" s="26"/>
      <c r="FX330" s="26"/>
      <c r="FY330" s="26"/>
      <c r="FZ330" s="26"/>
      <c r="GA330" s="26"/>
      <c r="GB330" s="26"/>
      <c r="GC330" s="26"/>
      <c r="GD330" s="26"/>
      <c r="GE330" s="26"/>
      <c r="GF330" s="26"/>
      <c r="GG330" s="26"/>
      <c r="GH330" s="26"/>
      <c r="GI330" s="26"/>
      <c r="GJ330" s="26"/>
      <c r="GK330" s="26"/>
      <c r="GL330" s="26"/>
      <c r="GM330" s="26"/>
      <c r="GN330" s="26"/>
      <c r="GO330" s="26"/>
      <c r="GP330" s="26"/>
      <c r="GQ330" s="26"/>
      <c r="GR330" s="26"/>
      <c r="GS330" s="26"/>
      <c r="GT330" s="26"/>
      <c r="GU330" s="26"/>
      <c r="GV330" s="26"/>
      <c r="GW330" s="26"/>
      <c r="GX330" s="26"/>
      <c r="GY330" s="26"/>
      <c r="GZ330" s="26"/>
      <c r="HA330" s="26"/>
      <c r="HB330" s="26"/>
      <c r="HC330" s="26"/>
      <c r="HD330" s="26"/>
      <c r="HE330" s="26"/>
      <c r="HF330" s="26"/>
      <c r="HG330" s="26"/>
      <c r="HH330" s="26"/>
      <c r="HI330" s="26"/>
      <c r="HJ330" s="26"/>
      <c r="HK330" s="26"/>
      <c r="HL330" s="26"/>
      <c r="HM330" s="26"/>
      <c r="HN330" s="26"/>
      <c r="HO330" s="26"/>
      <c r="HP330" s="26"/>
      <c r="HQ330" s="26"/>
      <c r="HR330" s="26"/>
      <c r="HS330" s="26"/>
      <c r="HT330" s="26"/>
      <c r="HU330" s="26"/>
      <c r="HV330" s="26"/>
      <c r="HW330" s="26"/>
      <c r="HX330" s="26"/>
      <c r="HY330" s="26"/>
      <c r="HZ330" s="26"/>
      <c r="IA330" s="26"/>
      <c r="IB330" s="26"/>
      <c r="IC330" s="26"/>
      <c r="ID330" s="26"/>
      <c r="IE330" s="26"/>
      <c r="IF330" s="26"/>
      <c r="IG330" s="26"/>
      <c r="IH330" s="26"/>
      <c r="II330" s="26"/>
      <c r="IJ330" s="26"/>
      <c r="IK330" s="26"/>
      <c r="IL330" s="26"/>
      <c r="IM330" s="26"/>
      <c r="IN330" s="26"/>
      <c r="IO330" s="26"/>
      <c r="IP330" s="26"/>
      <c r="IQ330" s="26"/>
      <c r="IR330" s="26"/>
      <c r="IS330" s="26"/>
      <c r="IT330" s="26"/>
      <c r="IU330" s="26"/>
      <c r="IV330" s="26"/>
      <c r="IW330" s="26"/>
      <c r="IX330" s="26"/>
      <c r="IY330" s="26"/>
      <c r="IZ330" s="26"/>
      <c r="JA330" s="26"/>
      <c r="JB330" s="26"/>
      <c r="JC330" s="26"/>
      <c r="JD330" s="26"/>
      <c r="JE330" s="26"/>
      <c r="JF330" s="26"/>
      <c r="JG330" s="26"/>
      <c r="JH330" s="26"/>
      <c r="JI330" s="26"/>
      <c r="JJ330" s="26"/>
      <c r="JK330" s="26"/>
      <c r="JL330" s="26"/>
      <c r="JM330" s="26"/>
      <c r="JN330" s="26"/>
      <c r="JO330" s="26"/>
      <c r="JP330" s="26"/>
      <c r="JQ330" s="26"/>
      <c r="JR330" s="26"/>
      <c r="JS330" s="26"/>
      <c r="JT330" s="26"/>
      <c r="JU330" s="26"/>
      <c r="JV330" s="26"/>
      <c r="JW330" s="26"/>
      <c r="JX330" s="26"/>
      <c r="JY330" s="26"/>
      <c r="JZ330" s="26"/>
      <c r="KA330" s="26"/>
      <c r="KB330" s="26"/>
      <c r="KC330" s="26"/>
      <c r="KD330" s="26"/>
      <c r="KE330" s="26"/>
      <c r="KF330" s="26"/>
      <c r="KG330" s="26"/>
      <c r="KH330" s="26"/>
      <c r="KI330" s="26"/>
      <c r="KJ330" s="26"/>
      <c r="KK330" s="26"/>
      <c r="KL330" s="26"/>
      <c r="KM330" s="26"/>
      <c r="KN330" s="26"/>
      <c r="KO330" s="26"/>
      <c r="KP330" s="26"/>
      <c r="KQ330" s="26"/>
      <c r="KR330" s="26"/>
      <c r="KS330" s="26"/>
      <c r="KT330" s="26"/>
      <c r="KU330" s="26"/>
      <c r="KV330" s="26"/>
      <c r="KW330" s="26"/>
      <c r="KX330" s="26"/>
      <c r="KY330" s="26"/>
      <c r="KZ330" s="26"/>
      <c r="LA330" s="26"/>
      <c r="LB330" s="26"/>
      <c r="LC330" s="26"/>
      <c r="LD330" s="26"/>
      <c r="LE330" s="26"/>
      <c r="LF330" s="26"/>
      <c r="LG330" s="26"/>
      <c r="LH330" s="26"/>
      <c r="LI330" s="26"/>
      <c r="LJ330" s="26"/>
      <c r="LK330" s="26"/>
      <c r="LL330" s="26"/>
      <c r="LM330" s="26"/>
      <c r="LN330" s="26"/>
      <c r="LO330" s="26"/>
      <c r="LP330" s="26"/>
      <c r="LQ330" s="26"/>
      <c r="LR330" s="26"/>
      <c r="LS330" s="26"/>
      <c r="LT330" s="26"/>
      <c r="LU330" s="26"/>
      <c r="LV330" s="26"/>
      <c r="LW330" s="26"/>
      <c r="LX330" s="26"/>
      <c r="LY330" s="26"/>
      <c r="LZ330" s="26"/>
      <c r="MA330" s="26"/>
      <c r="MB330" s="26"/>
      <c r="MC330" s="26"/>
      <c r="MD330" s="26"/>
    </row>
    <row r="331" spans="1:342" x14ac:dyDescent="0.25">
      <c r="A331" s="15"/>
      <c r="B331" s="19"/>
      <c r="C331" s="89"/>
      <c r="D331" s="90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  <c r="BN331" s="26"/>
      <c r="BO331" s="26"/>
      <c r="BP331" s="26"/>
      <c r="BQ331" s="26"/>
      <c r="BR331" s="26"/>
      <c r="BS331" s="26"/>
      <c r="BT331" s="26"/>
      <c r="BU331" s="26"/>
      <c r="BV331" s="26"/>
      <c r="BW331" s="26"/>
      <c r="BX331" s="26"/>
      <c r="BY331" s="26"/>
      <c r="BZ331" s="26"/>
      <c r="CA331" s="26"/>
      <c r="CB331" s="26"/>
      <c r="CC331" s="26"/>
      <c r="CD331" s="26"/>
      <c r="CE331" s="26"/>
      <c r="CF331" s="26"/>
      <c r="CG331" s="26"/>
      <c r="CH331" s="26"/>
      <c r="CI331" s="26"/>
      <c r="CJ331" s="26"/>
      <c r="CK331" s="26"/>
      <c r="CL331" s="26"/>
      <c r="CM331" s="26"/>
      <c r="CN331" s="26"/>
      <c r="CO331" s="26"/>
      <c r="CP331" s="26"/>
      <c r="CQ331" s="26"/>
      <c r="CR331" s="26"/>
      <c r="CS331" s="26"/>
      <c r="CT331" s="26"/>
      <c r="CU331" s="26"/>
      <c r="CV331" s="26"/>
      <c r="CW331" s="26"/>
      <c r="CX331" s="26"/>
      <c r="CY331" s="26"/>
      <c r="CZ331" s="26"/>
      <c r="DA331" s="26"/>
      <c r="DB331" s="26"/>
      <c r="DC331" s="26"/>
      <c r="DD331" s="26"/>
      <c r="DE331" s="26"/>
      <c r="DF331" s="26"/>
      <c r="DG331" s="26"/>
      <c r="DH331" s="26"/>
      <c r="DI331" s="26"/>
      <c r="DJ331" s="26"/>
      <c r="DK331" s="26"/>
      <c r="DL331" s="26"/>
      <c r="DM331" s="26"/>
      <c r="DN331" s="26"/>
      <c r="DO331" s="26"/>
      <c r="DP331" s="26"/>
      <c r="DQ331" s="26"/>
      <c r="DR331" s="26"/>
      <c r="DS331" s="26"/>
      <c r="DT331" s="26"/>
      <c r="DU331" s="26"/>
      <c r="DV331" s="26"/>
      <c r="DW331" s="26"/>
      <c r="DX331" s="26"/>
      <c r="DY331" s="26"/>
      <c r="DZ331" s="26"/>
      <c r="EA331" s="26"/>
      <c r="EB331" s="26"/>
      <c r="EC331" s="26"/>
      <c r="ED331" s="26"/>
      <c r="EE331" s="26"/>
      <c r="EF331" s="26"/>
      <c r="EG331" s="26"/>
      <c r="EH331" s="26"/>
      <c r="EI331" s="26"/>
      <c r="EJ331" s="26"/>
      <c r="EK331" s="26"/>
      <c r="EL331" s="26"/>
      <c r="EM331" s="26"/>
      <c r="EN331" s="26"/>
      <c r="EO331" s="26"/>
      <c r="EP331" s="26"/>
      <c r="EQ331" s="26"/>
      <c r="ER331" s="26"/>
      <c r="ES331" s="26"/>
      <c r="ET331" s="26"/>
      <c r="EU331" s="26"/>
      <c r="EV331" s="26"/>
      <c r="EW331" s="26"/>
      <c r="EX331" s="26"/>
      <c r="EY331" s="26"/>
      <c r="EZ331" s="26"/>
      <c r="FA331" s="26"/>
      <c r="FB331" s="26"/>
      <c r="FC331" s="26"/>
      <c r="FD331" s="26"/>
      <c r="FE331" s="26"/>
      <c r="FF331" s="26"/>
      <c r="FG331" s="26"/>
      <c r="FH331" s="26"/>
      <c r="FI331" s="26"/>
      <c r="FJ331" s="26"/>
      <c r="FK331" s="26"/>
      <c r="FL331" s="26"/>
      <c r="FM331" s="26"/>
      <c r="FN331" s="26"/>
      <c r="FO331" s="26"/>
      <c r="FP331" s="26"/>
      <c r="FQ331" s="26"/>
      <c r="FR331" s="26"/>
      <c r="FS331" s="26"/>
      <c r="FT331" s="26"/>
      <c r="FU331" s="26"/>
      <c r="FV331" s="26"/>
      <c r="FW331" s="26"/>
      <c r="FX331" s="26"/>
      <c r="FY331" s="26"/>
      <c r="FZ331" s="26"/>
      <c r="GA331" s="26"/>
      <c r="GB331" s="26"/>
      <c r="GC331" s="26"/>
      <c r="GD331" s="26"/>
      <c r="GE331" s="26"/>
      <c r="GF331" s="26"/>
      <c r="GG331" s="26"/>
      <c r="GH331" s="26"/>
      <c r="GI331" s="26"/>
      <c r="GJ331" s="26"/>
      <c r="GK331" s="26"/>
      <c r="GL331" s="26"/>
      <c r="GM331" s="26"/>
      <c r="GN331" s="26"/>
      <c r="GO331" s="26"/>
      <c r="GP331" s="26"/>
      <c r="GQ331" s="26"/>
      <c r="GR331" s="26"/>
      <c r="GS331" s="26"/>
      <c r="GT331" s="26"/>
      <c r="GU331" s="26"/>
      <c r="GV331" s="26"/>
      <c r="GW331" s="26"/>
      <c r="GX331" s="26"/>
      <c r="GY331" s="26"/>
      <c r="GZ331" s="26"/>
      <c r="HA331" s="26"/>
      <c r="HB331" s="26"/>
      <c r="HC331" s="26"/>
      <c r="HD331" s="26"/>
      <c r="HE331" s="26"/>
      <c r="HF331" s="26"/>
      <c r="HG331" s="26"/>
      <c r="HH331" s="26"/>
      <c r="HI331" s="26"/>
      <c r="HJ331" s="26"/>
      <c r="HK331" s="26"/>
      <c r="HL331" s="26"/>
      <c r="HM331" s="26"/>
      <c r="HN331" s="26"/>
      <c r="HO331" s="26"/>
      <c r="HP331" s="26"/>
      <c r="HQ331" s="26"/>
      <c r="HR331" s="26"/>
      <c r="HS331" s="26"/>
      <c r="HT331" s="26"/>
      <c r="HU331" s="26"/>
      <c r="HV331" s="26"/>
      <c r="HW331" s="26"/>
      <c r="HX331" s="26"/>
      <c r="HY331" s="26"/>
      <c r="HZ331" s="26"/>
      <c r="IA331" s="26"/>
      <c r="IB331" s="26"/>
      <c r="IC331" s="26"/>
      <c r="ID331" s="26"/>
      <c r="IE331" s="26"/>
      <c r="IF331" s="26"/>
      <c r="IG331" s="26"/>
      <c r="IH331" s="26"/>
      <c r="II331" s="26"/>
      <c r="IJ331" s="26"/>
      <c r="IK331" s="26"/>
      <c r="IL331" s="26"/>
      <c r="IM331" s="26"/>
      <c r="IN331" s="26"/>
      <c r="IO331" s="26"/>
      <c r="IP331" s="26"/>
      <c r="IQ331" s="26"/>
      <c r="IR331" s="26"/>
      <c r="IS331" s="26"/>
      <c r="IT331" s="26"/>
      <c r="IU331" s="26"/>
      <c r="IV331" s="26"/>
      <c r="IW331" s="26"/>
      <c r="IX331" s="26"/>
      <c r="IY331" s="26"/>
      <c r="IZ331" s="26"/>
      <c r="JA331" s="26"/>
      <c r="JB331" s="26"/>
      <c r="JC331" s="26"/>
      <c r="JD331" s="26"/>
      <c r="JE331" s="26"/>
      <c r="JF331" s="26"/>
      <c r="JG331" s="26"/>
      <c r="JH331" s="26"/>
      <c r="JI331" s="26"/>
      <c r="JJ331" s="26"/>
      <c r="JK331" s="26"/>
      <c r="JL331" s="26"/>
      <c r="JM331" s="26"/>
      <c r="JN331" s="26"/>
      <c r="JO331" s="26"/>
      <c r="JP331" s="26"/>
      <c r="JQ331" s="26"/>
      <c r="JR331" s="26"/>
      <c r="JS331" s="26"/>
      <c r="JT331" s="26"/>
      <c r="JU331" s="26"/>
      <c r="JV331" s="26"/>
      <c r="JW331" s="26"/>
      <c r="JX331" s="26"/>
      <c r="JY331" s="26"/>
      <c r="JZ331" s="26"/>
      <c r="KA331" s="26"/>
      <c r="KB331" s="26"/>
      <c r="KC331" s="26"/>
      <c r="KD331" s="26"/>
      <c r="KE331" s="26"/>
      <c r="KF331" s="26"/>
      <c r="KG331" s="26"/>
      <c r="KH331" s="26"/>
      <c r="KI331" s="26"/>
      <c r="KJ331" s="26"/>
      <c r="KK331" s="26"/>
      <c r="KL331" s="26"/>
      <c r="KM331" s="26"/>
      <c r="KN331" s="26"/>
      <c r="KO331" s="26"/>
      <c r="KP331" s="26"/>
      <c r="KQ331" s="26"/>
      <c r="KR331" s="26"/>
      <c r="KS331" s="26"/>
      <c r="KT331" s="26"/>
      <c r="KU331" s="26"/>
      <c r="KV331" s="26"/>
      <c r="KW331" s="26"/>
      <c r="KX331" s="26"/>
      <c r="KY331" s="26"/>
      <c r="KZ331" s="26"/>
      <c r="LA331" s="26"/>
      <c r="LB331" s="26"/>
      <c r="LC331" s="26"/>
      <c r="LD331" s="26"/>
      <c r="LE331" s="26"/>
      <c r="LF331" s="26"/>
      <c r="LG331" s="26"/>
      <c r="LH331" s="26"/>
      <c r="LI331" s="26"/>
      <c r="LJ331" s="26"/>
      <c r="LK331" s="26"/>
      <c r="LL331" s="26"/>
      <c r="LM331" s="26"/>
      <c r="LN331" s="26"/>
      <c r="LO331" s="26"/>
      <c r="LP331" s="26"/>
      <c r="LQ331" s="26"/>
      <c r="LR331" s="26"/>
      <c r="LS331" s="26"/>
      <c r="LT331" s="26"/>
      <c r="LU331" s="26"/>
      <c r="LV331" s="26"/>
      <c r="LW331" s="26"/>
      <c r="LX331" s="26"/>
      <c r="LY331" s="26"/>
      <c r="LZ331" s="26"/>
      <c r="MA331" s="26"/>
      <c r="MB331" s="26"/>
      <c r="MC331" s="26"/>
      <c r="MD331" s="26"/>
    </row>
    <row r="332" spans="1:342" x14ac:dyDescent="0.25">
      <c r="A332" s="15"/>
      <c r="B332" s="19" t="s">
        <v>10</v>
      </c>
      <c r="C332" s="89"/>
      <c r="D332" s="90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  <c r="BN332" s="26"/>
      <c r="BO332" s="26"/>
      <c r="BP332" s="26"/>
      <c r="BQ332" s="26"/>
      <c r="BR332" s="26"/>
      <c r="BS332" s="26"/>
      <c r="BT332" s="26"/>
      <c r="BU332" s="26"/>
      <c r="BV332" s="26"/>
      <c r="BW332" s="26"/>
      <c r="BX332" s="26"/>
      <c r="BY332" s="26"/>
      <c r="BZ332" s="26"/>
      <c r="CA332" s="26"/>
      <c r="CB332" s="26"/>
      <c r="CC332" s="26"/>
      <c r="CD332" s="26"/>
      <c r="CE332" s="26"/>
      <c r="CF332" s="26"/>
      <c r="CG332" s="26"/>
      <c r="CH332" s="26"/>
      <c r="CI332" s="26"/>
      <c r="CJ332" s="26"/>
      <c r="CK332" s="26"/>
      <c r="CL332" s="26"/>
      <c r="CM332" s="26"/>
      <c r="CN332" s="26"/>
      <c r="CO332" s="26"/>
      <c r="CP332" s="26"/>
      <c r="CQ332" s="26"/>
      <c r="CR332" s="26"/>
      <c r="CS332" s="26"/>
      <c r="CT332" s="26"/>
      <c r="CU332" s="26"/>
      <c r="CV332" s="26"/>
      <c r="CW332" s="26"/>
      <c r="CX332" s="26"/>
      <c r="CY332" s="26"/>
      <c r="CZ332" s="26"/>
      <c r="DA332" s="26"/>
      <c r="DB332" s="26"/>
      <c r="DC332" s="26"/>
      <c r="DD332" s="26"/>
      <c r="DE332" s="26"/>
      <c r="DF332" s="26"/>
      <c r="DG332" s="26"/>
      <c r="DH332" s="26"/>
      <c r="DI332" s="26"/>
      <c r="DJ332" s="26"/>
      <c r="DK332" s="26"/>
      <c r="DL332" s="26"/>
      <c r="DM332" s="26"/>
      <c r="DN332" s="26"/>
      <c r="DO332" s="26"/>
      <c r="DP332" s="26"/>
      <c r="DQ332" s="26"/>
      <c r="DR332" s="26"/>
      <c r="DS332" s="26"/>
      <c r="DT332" s="26"/>
      <c r="DU332" s="26"/>
      <c r="DV332" s="26"/>
      <c r="DW332" s="26"/>
      <c r="DX332" s="26"/>
      <c r="DY332" s="26"/>
      <c r="DZ332" s="26"/>
      <c r="EA332" s="26"/>
      <c r="EB332" s="26"/>
      <c r="EC332" s="26"/>
      <c r="ED332" s="26"/>
      <c r="EE332" s="26"/>
      <c r="EF332" s="26"/>
      <c r="EG332" s="26"/>
      <c r="EH332" s="26"/>
      <c r="EI332" s="26"/>
      <c r="EJ332" s="26"/>
      <c r="EK332" s="26"/>
      <c r="EL332" s="26"/>
      <c r="EM332" s="26"/>
      <c r="EN332" s="26"/>
      <c r="EO332" s="26"/>
      <c r="EP332" s="26"/>
      <c r="EQ332" s="26"/>
      <c r="ER332" s="26"/>
      <c r="ES332" s="26"/>
      <c r="ET332" s="26"/>
      <c r="EU332" s="26"/>
      <c r="EV332" s="26"/>
      <c r="EW332" s="26"/>
      <c r="EX332" s="26"/>
      <c r="EY332" s="26"/>
      <c r="EZ332" s="26"/>
      <c r="FA332" s="26"/>
      <c r="FB332" s="26"/>
      <c r="FC332" s="26"/>
      <c r="FD332" s="26"/>
      <c r="FE332" s="26"/>
      <c r="FF332" s="26"/>
      <c r="FG332" s="26"/>
      <c r="FH332" s="26"/>
      <c r="FI332" s="26"/>
      <c r="FJ332" s="26"/>
      <c r="FK332" s="26"/>
      <c r="FL332" s="26"/>
      <c r="FM332" s="26"/>
      <c r="FN332" s="26"/>
      <c r="FO332" s="26"/>
      <c r="FP332" s="26"/>
      <c r="FQ332" s="26"/>
      <c r="FR332" s="26"/>
      <c r="FS332" s="26"/>
      <c r="FT332" s="26"/>
      <c r="FU332" s="26"/>
      <c r="FV332" s="26"/>
      <c r="FW332" s="26"/>
      <c r="FX332" s="26"/>
      <c r="FY332" s="26"/>
      <c r="FZ332" s="26"/>
      <c r="GA332" s="26"/>
      <c r="GB332" s="26"/>
      <c r="GC332" s="26"/>
      <c r="GD332" s="26"/>
      <c r="GE332" s="26"/>
      <c r="GF332" s="26"/>
      <c r="GG332" s="26"/>
      <c r="GH332" s="26"/>
      <c r="GI332" s="26"/>
      <c r="GJ332" s="26"/>
      <c r="GK332" s="26"/>
      <c r="GL332" s="26"/>
      <c r="GM332" s="26"/>
      <c r="GN332" s="26"/>
      <c r="GO332" s="26"/>
      <c r="GP332" s="26"/>
      <c r="GQ332" s="26"/>
      <c r="GR332" s="26"/>
      <c r="GS332" s="26"/>
      <c r="GT332" s="26"/>
      <c r="GU332" s="26"/>
      <c r="GV332" s="26"/>
      <c r="GW332" s="26"/>
      <c r="GX332" s="26"/>
      <c r="GY332" s="26"/>
      <c r="GZ332" s="26"/>
      <c r="HA332" s="26"/>
      <c r="HB332" s="26"/>
      <c r="HC332" s="26"/>
      <c r="HD332" s="26"/>
      <c r="HE332" s="26"/>
      <c r="HF332" s="26"/>
      <c r="HG332" s="26"/>
      <c r="HH332" s="26"/>
      <c r="HI332" s="26"/>
      <c r="HJ332" s="26"/>
      <c r="HK332" s="26"/>
      <c r="HL332" s="26"/>
      <c r="HM332" s="26"/>
      <c r="HN332" s="26"/>
      <c r="HO332" s="26"/>
      <c r="HP332" s="26"/>
      <c r="HQ332" s="26"/>
      <c r="HR332" s="26"/>
      <c r="HS332" s="26"/>
      <c r="HT332" s="26"/>
      <c r="HU332" s="26"/>
      <c r="HV332" s="26"/>
      <c r="HW332" s="26"/>
      <c r="HX332" s="26"/>
      <c r="HY332" s="26"/>
      <c r="HZ332" s="26"/>
      <c r="IA332" s="26"/>
      <c r="IB332" s="26"/>
      <c r="IC332" s="26"/>
      <c r="ID332" s="26"/>
      <c r="IE332" s="26"/>
      <c r="IF332" s="26"/>
      <c r="IG332" s="26"/>
      <c r="IH332" s="26"/>
      <c r="II332" s="26"/>
      <c r="IJ332" s="26"/>
      <c r="IK332" s="26"/>
      <c r="IL332" s="26"/>
      <c r="IM332" s="26"/>
      <c r="IN332" s="26"/>
      <c r="IO332" s="26"/>
      <c r="IP332" s="26"/>
      <c r="IQ332" s="26"/>
      <c r="IR332" s="26"/>
      <c r="IS332" s="26"/>
      <c r="IT332" s="26"/>
      <c r="IU332" s="26"/>
      <c r="IV332" s="26"/>
      <c r="IW332" s="26"/>
      <c r="IX332" s="26"/>
      <c r="IY332" s="26"/>
      <c r="IZ332" s="26"/>
      <c r="JA332" s="26"/>
      <c r="JB332" s="26"/>
      <c r="JC332" s="26"/>
      <c r="JD332" s="26"/>
      <c r="JE332" s="26"/>
      <c r="JF332" s="26"/>
      <c r="JG332" s="26"/>
      <c r="JH332" s="26"/>
      <c r="JI332" s="26"/>
      <c r="JJ332" s="26"/>
      <c r="JK332" s="26"/>
      <c r="JL332" s="26"/>
      <c r="JM332" s="26"/>
      <c r="JN332" s="26"/>
      <c r="JO332" s="26"/>
      <c r="JP332" s="26"/>
      <c r="JQ332" s="26"/>
      <c r="JR332" s="26"/>
      <c r="JS332" s="26"/>
      <c r="JT332" s="26"/>
      <c r="JU332" s="26"/>
      <c r="JV332" s="26"/>
      <c r="JW332" s="26"/>
      <c r="JX332" s="26"/>
      <c r="JY332" s="26"/>
      <c r="JZ332" s="26"/>
      <c r="KA332" s="26"/>
      <c r="KB332" s="26"/>
      <c r="KC332" s="26"/>
      <c r="KD332" s="26"/>
      <c r="KE332" s="26"/>
      <c r="KF332" s="26"/>
      <c r="KG332" s="26"/>
      <c r="KH332" s="26"/>
      <c r="KI332" s="26"/>
      <c r="KJ332" s="26"/>
      <c r="KK332" s="26"/>
      <c r="KL332" s="26"/>
      <c r="KM332" s="26"/>
      <c r="KN332" s="26"/>
      <c r="KO332" s="26"/>
      <c r="KP332" s="26"/>
      <c r="KQ332" s="26"/>
      <c r="KR332" s="26"/>
      <c r="KS332" s="26"/>
      <c r="KT332" s="26"/>
      <c r="KU332" s="26"/>
      <c r="KV332" s="26"/>
      <c r="KW332" s="26"/>
      <c r="KX332" s="26"/>
      <c r="KY332" s="26"/>
      <c r="KZ332" s="26"/>
      <c r="LA332" s="26"/>
      <c r="LB332" s="26"/>
      <c r="LC332" s="26"/>
      <c r="LD332" s="26"/>
      <c r="LE332" s="26"/>
      <c r="LF332" s="26"/>
      <c r="LG332" s="26"/>
      <c r="LH332" s="26"/>
      <c r="LI332" s="26"/>
      <c r="LJ332" s="26"/>
      <c r="LK332" s="26"/>
      <c r="LL332" s="26"/>
      <c r="LM332" s="26"/>
      <c r="LN332" s="26"/>
      <c r="LO332" s="26"/>
      <c r="LP332" s="26"/>
      <c r="LQ332" s="26"/>
      <c r="LR332" s="26"/>
      <c r="LS332" s="26"/>
      <c r="LT332" s="26"/>
      <c r="LU332" s="26"/>
      <c r="LV332" s="26"/>
      <c r="LW332" s="26"/>
      <c r="LX332" s="26"/>
      <c r="LY332" s="26"/>
      <c r="LZ332" s="26"/>
      <c r="MA332" s="26"/>
      <c r="MB332" s="26"/>
      <c r="MC332" s="26"/>
      <c r="MD332" s="26"/>
    </row>
    <row r="333" spans="1:342" x14ac:dyDescent="0.25">
      <c r="A333" s="15"/>
      <c r="B333" s="19"/>
      <c r="C333" s="89"/>
      <c r="D333" s="90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  <c r="BN333" s="26"/>
      <c r="BO333" s="26"/>
      <c r="BP333" s="26"/>
      <c r="BQ333" s="26"/>
      <c r="BR333" s="26"/>
      <c r="BS333" s="26"/>
      <c r="BT333" s="26"/>
      <c r="BU333" s="26"/>
      <c r="BV333" s="26"/>
      <c r="BW333" s="26"/>
      <c r="BX333" s="26"/>
      <c r="BY333" s="26"/>
      <c r="BZ333" s="26"/>
      <c r="CA333" s="26"/>
      <c r="CB333" s="26"/>
      <c r="CC333" s="26"/>
      <c r="CD333" s="26"/>
      <c r="CE333" s="26"/>
      <c r="CF333" s="26"/>
      <c r="CG333" s="26"/>
      <c r="CH333" s="26"/>
      <c r="CI333" s="26"/>
      <c r="CJ333" s="26"/>
      <c r="CK333" s="26"/>
      <c r="CL333" s="26"/>
      <c r="CM333" s="26"/>
      <c r="CN333" s="26"/>
      <c r="CO333" s="26"/>
      <c r="CP333" s="26"/>
      <c r="CQ333" s="26"/>
      <c r="CR333" s="26"/>
      <c r="CS333" s="26"/>
      <c r="CT333" s="26"/>
      <c r="CU333" s="26"/>
      <c r="CV333" s="26"/>
      <c r="CW333" s="26"/>
      <c r="CX333" s="26"/>
      <c r="CY333" s="26"/>
      <c r="CZ333" s="26"/>
      <c r="DA333" s="26"/>
      <c r="DB333" s="26"/>
      <c r="DC333" s="26"/>
      <c r="DD333" s="26"/>
      <c r="DE333" s="26"/>
      <c r="DF333" s="26"/>
      <c r="DG333" s="26"/>
      <c r="DH333" s="26"/>
      <c r="DI333" s="26"/>
      <c r="DJ333" s="26"/>
      <c r="DK333" s="26"/>
      <c r="DL333" s="26"/>
      <c r="DM333" s="26"/>
      <c r="DN333" s="26"/>
      <c r="DO333" s="26"/>
      <c r="DP333" s="26"/>
      <c r="DQ333" s="26"/>
      <c r="DR333" s="26"/>
      <c r="DS333" s="26"/>
      <c r="DT333" s="26"/>
      <c r="DU333" s="26"/>
      <c r="DV333" s="26"/>
      <c r="DW333" s="26"/>
      <c r="DX333" s="26"/>
      <c r="DY333" s="26"/>
      <c r="DZ333" s="26"/>
      <c r="EA333" s="26"/>
      <c r="EB333" s="26"/>
      <c r="EC333" s="26"/>
      <c r="ED333" s="26"/>
      <c r="EE333" s="26"/>
      <c r="EF333" s="26"/>
      <c r="EG333" s="26"/>
      <c r="EH333" s="26"/>
      <c r="EI333" s="26"/>
      <c r="EJ333" s="26"/>
      <c r="EK333" s="26"/>
      <c r="EL333" s="26"/>
      <c r="EM333" s="26"/>
      <c r="EN333" s="26"/>
      <c r="EO333" s="26"/>
      <c r="EP333" s="26"/>
      <c r="EQ333" s="26"/>
      <c r="ER333" s="26"/>
      <c r="ES333" s="26"/>
      <c r="ET333" s="26"/>
      <c r="EU333" s="26"/>
      <c r="EV333" s="26"/>
      <c r="EW333" s="26"/>
      <c r="EX333" s="26"/>
      <c r="EY333" s="26"/>
      <c r="EZ333" s="26"/>
      <c r="FA333" s="26"/>
      <c r="FB333" s="26"/>
      <c r="FC333" s="26"/>
      <c r="FD333" s="26"/>
      <c r="FE333" s="26"/>
      <c r="FF333" s="26"/>
      <c r="FG333" s="26"/>
      <c r="FH333" s="26"/>
      <c r="FI333" s="26"/>
      <c r="FJ333" s="26"/>
      <c r="FK333" s="26"/>
      <c r="FL333" s="26"/>
      <c r="FM333" s="26"/>
      <c r="FN333" s="26"/>
      <c r="FO333" s="26"/>
      <c r="FP333" s="26"/>
      <c r="FQ333" s="26"/>
      <c r="FR333" s="26"/>
      <c r="FS333" s="26"/>
      <c r="FT333" s="26"/>
      <c r="FU333" s="26"/>
      <c r="FV333" s="26"/>
      <c r="FW333" s="26"/>
      <c r="FX333" s="26"/>
      <c r="FY333" s="26"/>
      <c r="FZ333" s="26"/>
      <c r="GA333" s="26"/>
      <c r="GB333" s="26"/>
      <c r="GC333" s="26"/>
      <c r="GD333" s="26"/>
      <c r="GE333" s="26"/>
      <c r="GF333" s="26"/>
      <c r="GG333" s="26"/>
      <c r="GH333" s="26"/>
      <c r="GI333" s="26"/>
      <c r="GJ333" s="26"/>
      <c r="GK333" s="26"/>
      <c r="GL333" s="26"/>
      <c r="GM333" s="26"/>
      <c r="GN333" s="26"/>
      <c r="GO333" s="26"/>
      <c r="GP333" s="26"/>
      <c r="GQ333" s="26"/>
      <c r="GR333" s="26"/>
      <c r="GS333" s="26"/>
      <c r="GT333" s="26"/>
      <c r="GU333" s="26"/>
      <c r="GV333" s="26"/>
      <c r="GW333" s="26"/>
      <c r="GX333" s="26"/>
      <c r="GY333" s="26"/>
      <c r="GZ333" s="26"/>
      <c r="HA333" s="26"/>
      <c r="HB333" s="26"/>
      <c r="HC333" s="26"/>
      <c r="HD333" s="26"/>
      <c r="HE333" s="26"/>
      <c r="HF333" s="26"/>
      <c r="HG333" s="26"/>
      <c r="HH333" s="26"/>
      <c r="HI333" s="26"/>
      <c r="HJ333" s="26"/>
      <c r="HK333" s="26"/>
      <c r="HL333" s="26"/>
      <c r="HM333" s="26"/>
      <c r="HN333" s="26"/>
      <c r="HO333" s="26"/>
      <c r="HP333" s="26"/>
      <c r="HQ333" s="26"/>
      <c r="HR333" s="26"/>
      <c r="HS333" s="26"/>
      <c r="HT333" s="26"/>
      <c r="HU333" s="26"/>
      <c r="HV333" s="26"/>
      <c r="HW333" s="26"/>
      <c r="HX333" s="26"/>
      <c r="HY333" s="26"/>
      <c r="HZ333" s="26"/>
      <c r="IA333" s="26"/>
      <c r="IB333" s="26"/>
      <c r="IC333" s="26"/>
      <c r="ID333" s="26"/>
      <c r="IE333" s="26"/>
      <c r="IF333" s="26"/>
      <c r="IG333" s="26"/>
      <c r="IH333" s="26"/>
      <c r="II333" s="26"/>
      <c r="IJ333" s="26"/>
      <c r="IK333" s="26"/>
      <c r="IL333" s="26"/>
      <c r="IM333" s="26"/>
      <c r="IN333" s="26"/>
      <c r="IO333" s="26"/>
      <c r="IP333" s="26"/>
      <c r="IQ333" s="26"/>
      <c r="IR333" s="26"/>
      <c r="IS333" s="26"/>
      <c r="IT333" s="26"/>
      <c r="IU333" s="26"/>
      <c r="IV333" s="26"/>
      <c r="IW333" s="26"/>
      <c r="IX333" s="26"/>
      <c r="IY333" s="26"/>
      <c r="IZ333" s="26"/>
      <c r="JA333" s="26"/>
      <c r="JB333" s="26"/>
      <c r="JC333" s="26"/>
      <c r="JD333" s="26"/>
      <c r="JE333" s="26"/>
      <c r="JF333" s="26"/>
      <c r="JG333" s="26"/>
      <c r="JH333" s="26"/>
      <c r="JI333" s="26"/>
      <c r="JJ333" s="26"/>
      <c r="JK333" s="26"/>
      <c r="JL333" s="26"/>
      <c r="JM333" s="26"/>
      <c r="JN333" s="26"/>
      <c r="JO333" s="26"/>
      <c r="JP333" s="26"/>
      <c r="JQ333" s="26"/>
      <c r="JR333" s="26"/>
      <c r="JS333" s="26"/>
      <c r="JT333" s="26"/>
      <c r="JU333" s="26"/>
      <c r="JV333" s="26"/>
      <c r="JW333" s="26"/>
      <c r="JX333" s="26"/>
      <c r="JY333" s="26"/>
      <c r="JZ333" s="26"/>
      <c r="KA333" s="26"/>
      <c r="KB333" s="26"/>
      <c r="KC333" s="26"/>
      <c r="KD333" s="26"/>
      <c r="KE333" s="26"/>
      <c r="KF333" s="26"/>
      <c r="KG333" s="26"/>
      <c r="KH333" s="26"/>
      <c r="KI333" s="26"/>
      <c r="KJ333" s="26"/>
      <c r="KK333" s="26"/>
      <c r="KL333" s="26"/>
      <c r="KM333" s="26"/>
      <c r="KN333" s="26"/>
      <c r="KO333" s="26"/>
      <c r="KP333" s="26"/>
      <c r="KQ333" s="26"/>
      <c r="KR333" s="26"/>
      <c r="KS333" s="26"/>
      <c r="KT333" s="26"/>
      <c r="KU333" s="26"/>
      <c r="KV333" s="26"/>
      <c r="KW333" s="26"/>
      <c r="KX333" s="26"/>
      <c r="KY333" s="26"/>
      <c r="KZ333" s="26"/>
      <c r="LA333" s="26"/>
      <c r="LB333" s="26"/>
      <c r="LC333" s="26"/>
      <c r="LD333" s="26"/>
      <c r="LE333" s="26"/>
      <c r="LF333" s="26"/>
      <c r="LG333" s="26"/>
      <c r="LH333" s="26"/>
      <c r="LI333" s="26"/>
      <c r="LJ333" s="26"/>
      <c r="LK333" s="26"/>
      <c r="LL333" s="26"/>
      <c r="LM333" s="26"/>
      <c r="LN333" s="26"/>
      <c r="LO333" s="26"/>
      <c r="LP333" s="26"/>
      <c r="LQ333" s="26"/>
      <c r="LR333" s="26"/>
      <c r="LS333" s="26"/>
      <c r="LT333" s="26"/>
      <c r="LU333" s="26"/>
      <c r="LV333" s="26"/>
      <c r="LW333" s="26"/>
      <c r="LX333" s="26"/>
      <c r="LY333" s="26"/>
      <c r="LZ333" s="26"/>
      <c r="MA333" s="26"/>
      <c r="MB333" s="26"/>
      <c r="MC333" s="26"/>
      <c r="MD333" s="26"/>
    </row>
    <row r="334" spans="1:342" x14ac:dyDescent="0.25">
      <c r="A334" s="15"/>
      <c r="B334" s="19" t="s">
        <v>11</v>
      </c>
      <c r="C334" s="89"/>
      <c r="D334" s="90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  <c r="BN334" s="26"/>
      <c r="BO334" s="26"/>
      <c r="BP334" s="26"/>
      <c r="BQ334" s="26"/>
      <c r="BR334" s="26"/>
      <c r="BS334" s="26"/>
      <c r="BT334" s="26"/>
      <c r="BU334" s="26"/>
      <c r="BV334" s="26"/>
      <c r="BW334" s="26"/>
      <c r="BX334" s="26"/>
      <c r="BY334" s="26"/>
      <c r="BZ334" s="26"/>
      <c r="CA334" s="26"/>
      <c r="CB334" s="26"/>
      <c r="CC334" s="26"/>
      <c r="CD334" s="26"/>
      <c r="CE334" s="26"/>
      <c r="CF334" s="26"/>
      <c r="CG334" s="26"/>
      <c r="CH334" s="26"/>
      <c r="CI334" s="26"/>
      <c r="CJ334" s="26"/>
      <c r="CK334" s="26"/>
      <c r="CL334" s="26"/>
      <c r="CM334" s="26"/>
      <c r="CN334" s="26"/>
      <c r="CO334" s="26"/>
      <c r="CP334" s="26"/>
      <c r="CQ334" s="26"/>
      <c r="CR334" s="26"/>
      <c r="CS334" s="26"/>
      <c r="CT334" s="26"/>
      <c r="CU334" s="26"/>
      <c r="CV334" s="26"/>
      <c r="CW334" s="26"/>
      <c r="CX334" s="26"/>
      <c r="CY334" s="26"/>
      <c r="CZ334" s="26"/>
      <c r="DA334" s="26"/>
      <c r="DB334" s="26"/>
      <c r="DC334" s="26"/>
      <c r="DD334" s="26"/>
      <c r="DE334" s="26"/>
      <c r="DF334" s="26"/>
      <c r="DG334" s="26"/>
      <c r="DH334" s="26"/>
      <c r="DI334" s="26"/>
      <c r="DJ334" s="26"/>
      <c r="DK334" s="26"/>
      <c r="DL334" s="26"/>
      <c r="DM334" s="26"/>
      <c r="DN334" s="26"/>
      <c r="DO334" s="26"/>
      <c r="DP334" s="26"/>
      <c r="DQ334" s="26"/>
      <c r="DR334" s="26"/>
      <c r="DS334" s="26"/>
      <c r="DT334" s="26"/>
      <c r="DU334" s="26"/>
      <c r="DV334" s="26"/>
      <c r="DW334" s="26"/>
      <c r="DX334" s="26"/>
      <c r="DY334" s="26"/>
      <c r="DZ334" s="26"/>
      <c r="EA334" s="26"/>
      <c r="EB334" s="26"/>
      <c r="EC334" s="26"/>
      <c r="ED334" s="26"/>
      <c r="EE334" s="26"/>
      <c r="EF334" s="26"/>
      <c r="EG334" s="26"/>
      <c r="EH334" s="26"/>
      <c r="EI334" s="26"/>
      <c r="EJ334" s="26"/>
      <c r="EK334" s="26"/>
      <c r="EL334" s="26"/>
      <c r="EM334" s="26"/>
      <c r="EN334" s="26"/>
      <c r="EO334" s="26"/>
      <c r="EP334" s="26"/>
      <c r="EQ334" s="26"/>
      <c r="ER334" s="26"/>
      <c r="ES334" s="26"/>
      <c r="ET334" s="26"/>
      <c r="EU334" s="26"/>
      <c r="EV334" s="26"/>
      <c r="EW334" s="26"/>
      <c r="EX334" s="26"/>
      <c r="EY334" s="26"/>
      <c r="EZ334" s="26"/>
      <c r="FA334" s="26"/>
      <c r="FB334" s="26"/>
      <c r="FC334" s="26"/>
      <c r="FD334" s="26"/>
      <c r="FE334" s="26"/>
      <c r="FF334" s="26"/>
      <c r="FG334" s="26"/>
      <c r="FH334" s="26"/>
      <c r="FI334" s="26"/>
      <c r="FJ334" s="26"/>
      <c r="FK334" s="26"/>
      <c r="FL334" s="26"/>
      <c r="FM334" s="26"/>
      <c r="FN334" s="26"/>
      <c r="FO334" s="26"/>
      <c r="FP334" s="26"/>
      <c r="FQ334" s="26"/>
      <c r="FR334" s="26"/>
      <c r="FS334" s="26"/>
      <c r="FT334" s="26"/>
      <c r="FU334" s="26"/>
      <c r="FV334" s="26"/>
      <c r="FW334" s="26"/>
      <c r="FX334" s="26"/>
      <c r="FY334" s="26"/>
      <c r="FZ334" s="26"/>
      <c r="GA334" s="26"/>
      <c r="GB334" s="26"/>
      <c r="GC334" s="26"/>
      <c r="GD334" s="26"/>
      <c r="GE334" s="26"/>
      <c r="GF334" s="26"/>
      <c r="GG334" s="26"/>
      <c r="GH334" s="26"/>
      <c r="GI334" s="26"/>
      <c r="GJ334" s="26"/>
      <c r="GK334" s="26"/>
      <c r="GL334" s="26"/>
      <c r="GM334" s="26"/>
      <c r="GN334" s="26"/>
      <c r="GO334" s="26"/>
      <c r="GP334" s="26"/>
      <c r="GQ334" s="26"/>
      <c r="GR334" s="26"/>
      <c r="GS334" s="26"/>
      <c r="GT334" s="26"/>
      <c r="GU334" s="26"/>
      <c r="GV334" s="26"/>
      <c r="GW334" s="26"/>
      <c r="GX334" s="26"/>
      <c r="GY334" s="26"/>
      <c r="GZ334" s="26"/>
      <c r="HA334" s="26"/>
      <c r="HB334" s="26"/>
      <c r="HC334" s="26"/>
      <c r="HD334" s="26"/>
      <c r="HE334" s="26"/>
      <c r="HF334" s="26"/>
      <c r="HG334" s="26"/>
      <c r="HH334" s="26"/>
      <c r="HI334" s="26"/>
      <c r="HJ334" s="26"/>
      <c r="HK334" s="26"/>
      <c r="HL334" s="26"/>
      <c r="HM334" s="26"/>
      <c r="HN334" s="26"/>
      <c r="HO334" s="26"/>
      <c r="HP334" s="26"/>
      <c r="HQ334" s="26"/>
      <c r="HR334" s="26"/>
      <c r="HS334" s="26"/>
      <c r="HT334" s="26"/>
      <c r="HU334" s="26"/>
      <c r="HV334" s="26"/>
      <c r="HW334" s="26"/>
      <c r="HX334" s="26"/>
      <c r="HY334" s="26"/>
      <c r="HZ334" s="26"/>
      <c r="IA334" s="26"/>
      <c r="IB334" s="26"/>
      <c r="IC334" s="26"/>
      <c r="ID334" s="26"/>
      <c r="IE334" s="26"/>
      <c r="IF334" s="26"/>
      <c r="IG334" s="26"/>
      <c r="IH334" s="26"/>
      <c r="II334" s="26"/>
      <c r="IJ334" s="26"/>
      <c r="IK334" s="26"/>
      <c r="IL334" s="26"/>
      <c r="IM334" s="26"/>
      <c r="IN334" s="26"/>
      <c r="IO334" s="26"/>
      <c r="IP334" s="26"/>
      <c r="IQ334" s="26"/>
      <c r="IR334" s="26"/>
      <c r="IS334" s="26"/>
      <c r="IT334" s="26"/>
      <c r="IU334" s="26"/>
      <c r="IV334" s="26"/>
      <c r="IW334" s="26"/>
      <c r="IX334" s="26"/>
      <c r="IY334" s="26"/>
      <c r="IZ334" s="26"/>
      <c r="JA334" s="26"/>
      <c r="JB334" s="26"/>
      <c r="JC334" s="26"/>
      <c r="JD334" s="26"/>
      <c r="JE334" s="26"/>
      <c r="JF334" s="26"/>
      <c r="JG334" s="26"/>
      <c r="JH334" s="26"/>
      <c r="JI334" s="26"/>
      <c r="JJ334" s="26"/>
      <c r="JK334" s="26"/>
      <c r="JL334" s="26"/>
      <c r="JM334" s="26"/>
      <c r="JN334" s="26"/>
      <c r="JO334" s="26"/>
      <c r="JP334" s="26"/>
      <c r="JQ334" s="26"/>
      <c r="JR334" s="26"/>
      <c r="JS334" s="26"/>
      <c r="JT334" s="26"/>
      <c r="JU334" s="26"/>
      <c r="JV334" s="26"/>
      <c r="JW334" s="26"/>
      <c r="JX334" s="26"/>
      <c r="JY334" s="26"/>
      <c r="JZ334" s="26"/>
      <c r="KA334" s="26"/>
      <c r="KB334" s="26"/>
      <c r="KC334" s="26"/>
      <c r="KD334" s="26"/>
      <c r="KE334" s="26"/>
      <c r="KF334" s="26"/>
      <c r="KG334" s="26"/>
      <c r="KH334" s="26"/>
      <c r="KI334" s="26"/>
      <c r="KJ334" s="26"/>
      <c r="KK334" s="26"/>
      <c r="KL334" s="26"/>
      <c r="KM334" s="26"/>
      <c r="KN334" s="26"/>
      <c r="KO334" s="26"/>
      <c r="KP334" s="26"/>
      <c r="KQ334" s="26"/>
      <c r="KR334" s="26"/>
      <c r="KS334" s="26"/>
      <c r="KT334" s="26"/>
      <c r="KU334" s="26"/>
      <c r="KV334" s="26"/>
      <c r="KW334" s="26"/>
      <c r="KX334" s="26"/>
      <c r="KY334" s="26"/>
      <c r="KZ334" s="26"/>
      <c r="LA334" s="26"/>
      <c r="LB334" s="26"/>
      <c r="LC334" s="26"/>
      <c r="LD334" s="26"/>
      <c r="LE334" s="26"/>
      <c r="LF334" s="26"/>
      <c r="LG334" s="26"/>
      <c r="LH334" s="26"/>
      <c r="LI334" s="26"/>
      <c r="LJ334" s="26"/>
      <c r="LK334" s="26"/>
      <c r="LL334" s="26"/>
      <c r="LM334" s="26"/>
      <c r="LN334" s="26"/>
      <c r="LO334" s="26"/>
      <c r="LP334" s="26"/>
      <c r="LQ334" s="26"/>
      <c r="LR334" s="26"/>
      <c r="LS334" s="26"/>
      <c r="LT334" s="26"/>
      <c r="LU334" s="26"/>
      <c r="LV334" s="26"/>
      <c r="LW334" s="26"/>
      <c r="LX334" s="26"/>
      <c r="LY334" s="26"/>
      <c r="LZ334" s="26"/>
      <c r="MA334" s="26"/>
      <c r="MB334" s="26"/>
      <c r="MC334" s="26"/>
      <c r="MD334" s="26"/>
    </row>
    <row r="335" spans="1:342" x14ac:dyDescent="0.25">
      <c r="A335" s="15"/>
      <c r="B335" s="19"/>
      <c r="C335" s="89"/>
      <c r="D335" s="90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  <c r="BN335" s="26"/>
      <c r="BO335" s="26"/>
      <c r="BP335" s="26"/>
      <c r="BQ335" s="26"/>
      <c r="BR335" s="26"/>
      <c r="BS335" s="26"/>
      <c r="BT335" s="26"/>
      <c r="BU335" s="26"/>
      <c r="BV335" s="26"/>
      <c r="BW335" s="26"/>
      <c r="BX335" s="26"/>
      <c r="BY335" s="26"/>
      <c r="BZ335" s="26"/>
      <c r="CA335" s="26"/>
      <c r="CB335" s="26"/>
      <c r="CC335" s="26"/>
      <c r="CD335" s="26"/>
      <c r="CE335" s="26"/>
      <c r="CF335" s="26"/>
      <c r="CG335" s="26"/>
      <c r="CH335" s="26"/>
      <c r="CI335" s="26"/>
      <c r="CJ335" s="26"/>
      <c r="CK335" s="26"/>
      <c r="CL335" s="26"/>
      <c r="CM335" s="26"/>
      <c r="CN335" s="26"/>
      <c r="CO335" s="26"/>
      <c r="CP335" s="26"/>
      <c r="CQ335" s="26"/>
      <c r="CR335" s="26"/>
      <c r="CS335" s="26"/>
      <c r="CT335" s="26"/>
      <c r="CU335" s="26"/>
      <c r="CV335" s="26"/>
      <c r="CW335" s="26"/>
      <c r="CX335" s="26"/>
      <c r="CY335" s="26"/>
      <c r="CZ335" s="26"/>
      <c r="DA335" s="26"/>
      <c r="DB335" s="26"/>
      <c r="DC335" s="26"/>
      <c r="DD335" s="26"/>
      <c r="DE335" s="26"/>
      <c r="DF335" s="26"/>
      <c r="DG335" s="26"/>
      <c r="DH335" s="26"/>
      <c r="DI335" s="26"/>
      <c r="DJ335" s="26"/>
      <c r="DK335" s="26"/>
      <c r="DL335" s="26"/>
      <c r="DM335" s="26"/>
      <c r="DN335" s="26"/>
      <c r="DO335" s="26"/>
      <c r="DP335" s="26"/>
      <c r="DQ335" s="26"/>
      <c r="DR335" s="26"/>
      <c r="DS335" s="26"/>
      <c r="DT335" s="26"/>
      <c r="DU335" s="26"/>
      <c r="DV335" s="26"/>
      <c r="DW335" s="26"/>
      <c r="DX335" s="26"/>
      <c r="DY335" s="26"/>
      <c r="DZ335" s="26"/>
      <c r="EA335" s="26"/>
      <c r="EB335" s="26"/>
      <c r="EC335" s="26"/>
      <c r="ED335" s="26"/>
      <c r="EE335" s="26"/>
      <c r="EF335" s="26"/>
      <c r="EG335" s="26"/>
      <c r="EH335" s="26"/>
      <c r="EI335" s="26"/>
      <c r="EJ335" s="26"/>
      <c r="EK335" s="26"/>
      <c r="EL335" s="26"/>
      <c r="EM335" s="26"/>
      <c r="EN335" s="26"/>
      <c r="EO335" s="26"/>
      <c r="EP335" s="26"/>
      <c r="EQ335" s="26"/>
      <c r="ER335" s="26"/>
      <c r="ES335" s="26"/>
      <c r="ET335" s="26"/>
      <c r="EU335" s="26"/>
      <c r="EV335" s="26"/>
      <c r="EW335" s="26"/>
      <c r="EX335" s="26"/>
      <c r="EY335" s="26"/>
      <c r="EZ335" s="26"/>
      <c r="FA335" s="26"/>
      <c r="FB335" s="26"/>
      <c r="FC335" s="26"/>
      <c r="FD335" s="26"/>
      <c r="FE335" s="26"/>
      <c r="FF335" s="26"/>
      <c r="FG335" s="26"/>
      <c r="FH335" s="26"/>
      <c r="FI335" s="26"/>
      <c r="FJ335" s="26"/>
      <c r="FK335" s="26"/>
      <c r="FL335" s="26"/>
      <c r="FM335" s="26"/>
      <c r="FN335" s="26"/>
      <c r="FO335" s="26"/>
      <c r="FP335" s="26"/>
      <c r="FQ335" s="26"/>
      <c r="FR335" s="26"/>
      <c r="FS335" s="26"/>
      <c r="FT335" s="26"/>
      <c r="FU335" s="26"/>
      <c r="FV335" s="26"/>
      <c r="FW335" s="26"/>
      <c r="FX335" s="26"/>
      <c r="FY335" s="26"/>
      <c r="FZ335" s="26"/>
      <c r="GA335" s="26"/>
      <c r="GB335" s="26"/>
      <c r="GC335" s="26"/>
      <c r="GD335" s="26"/>
      <c r="GE335" s="26"/>
      <c r="GF335" s="26"/>
      <c r="GG335" s="26"/>
      <c r="GH335" s="26"/>
      <c r="GI335" s="26"/>
      <c r="GJ335" s="26"/>
      <c r="GK335" s="26"/>
      <c r="GL335" s="26"/>
      <c r="GM335" s="26"/>
      <c r="GN335" s="26"/>
      <c r="GO335" s="26"/>
      <c r="GP335" s="26"/>
      <c r="GQ335" s="26"/>
      <c r="GR335" s="26"/>
      <c r="GS335" s="26"/>
      <c r="GT335" s="26"/>
      <c r="GU335" s="26"/>
      <c r="GV335" s="26"/>
      <c r="GW335" s="26"/>
      <c r="GX335" s="26"/>
      <c r="GY335" s="26"/>
      <c r="GZ335" s="26"/>
      <c r="HA335" s="26"/>
      <c r="HB335" s="26"/>
      <c r="HC335" s="26"/>
      <c r="HD335" s="26"/>
      <c r="HE335" s="26"/>
      <c r="HF335" s="26"/>
      <c r="HG335" s="26"/>
      <c r="HH335" s="26"/>
      <c r="HI335" s="26"/>
      <c r="HJ335" s="26"/>
      <c r="HK335" s="26"/>
      <c r="HL335" s="26"/>
      <c r="HM335" s="26"/>
      <c r="HN335" s="26"/>
      <c r="HO335" s="26"/>
      <c r="HP335" s="26"/>
      <c r="HQ335" s="26"/>
      <c r="HR335" s="26"/>
      <c r="HS335" s="26"/>
      <c r="HT335" s="26"/>
      <c r="HU335" s="26"/>
      <c r="HV335" s="26"/>
      <c r="HW335" s="26"/>
      <c r="HX335" s="26"/>
      <c r="HY335" s="26"/>
      <c r="HZ335" s="26"/>
      <c r="IA335" s="26"/>
      <c r="IB335" s="26"/>
      <c r="IC335" s="26"/>
      <c r="ID335" s="26"/>
      <c r="IE335" s="26"/>
      <c r="IF335" s="26"/>
      <c r="IG335" s="26"/>
      <c r="IH335" s="26"/>
      <c r="II335" s="26"/>
      <c r="IJ335" s="26"/>
      <c r="IK335" s="26"/>
      <c r="IL335" s="26"/>
      <c r="IM335" s="26"/>
      <c r="IN335" s="26"/>
      <c r="IO335" s="26"/>
      <c r="IP335" s="26"/>
      <c r="IQ335" s="26"/>
      <c r="IR335" s="26"/>
      <c r="IS335" s="26"/>
      <c r="IT335" s="26"/>
      <c r="IU335" s="26"/>
      <c r="IV335" s="26"/>
      <c r="IW335" s="26"/>
      <c r="IX335" s="26"/>
      <c r="IY335" s="26"/>
      <c r="IZ335" s="26"/>
      <c r="JA335" s="26"/>
      <c r="JB335" s="26"/>
      <c r="JC335" s="26"/>
      <c r="JD335" s="26"/>
      <c r="JE335" s="26"/>
      <c r="JF335" s="26"/>
      <c r="JG335" s="26"/>
      <c r="JH335" s="26"/>
      <c r="JI335" s="26"/>
      <c r="JJ335" s="26"/>
      <c r="JK335" s="26"/>
      <c r="JL335" s="26"/>
      <c r="JM335" s="26"/>
      <c r="JN335" s="26"/>
      <c r="JO335" s="26"/>
      <c r="JP335" s="26"/>
      <c r="JQ335" s="26"/>
      <c r="JR335" s="26"/>
      <c r="JS335" s="26"/>
      <c r="JT335" s="26"/>
      <c r="JU335" s="26"/>
      <c r="JV335" s="26"/>
      <c r="JW335" s="26"/>
      <c r="JX335" s="26"/>
      <c r="JY335" s="26"/>
      <c r="JZ335" s="26"/>
      <c r="KA335" s="26"/>
      <c r="KB335" s="26"/>
      <c r="KC335" s="26"/>
      <c r="KD335" s="26"/>
      <c r="KE335" s="26"/>
      <c r="KF335" s="26"/>
      <c r="KG335" s="26"/>
      <c r="KH335" s="26"/>
      <c r="KI335" s="26"/>
      <c r="KJ335" s="26"/>
      <c r="KK335" s="26"/>
      <c r="KL335" s="26"/>
      <c r="KM335" s="26"/>
      <c r="KN335" s="26"/>
      <c r="KO335" s="26"/>
      <c r="KP335" s="26"/>
      <c r="KQ335" s="26"/>
      <c r="KR335" s="26"/>
      <c r="KS335" s="26"/>
      <c r="KT335" s="26"/>
      <c r="KU335" s="26"/>
      <c r="KV335" s="26"/>
      <c r="KW335" s="26"/>
      <c r="KX335" s="26"/>
      <c r="KY335" s="26"/>
      <c r="KZ335" s="26"/>
      <c r="LA335" s="26"/>
      <c r="LB335" s="26"/>
      <c r="LC335" s="26"/>
      <c r="LD335" s="26"/>
      <c r="LE335" s="26"/>
      <c r="LF335" s="26"/>
      <c r="LG335" s="26"/>
      <c r="LH335" s="26"/>
      <c r="LI335" s="26"/>
      <c r="LJ335" s="26"/>
      <c r="LK335" s="26"/>
      <c r="LL335" s="26"/>
      <c r="LM335" s="26"/>
      <c r="LN335" s="26"/>
      <c r="LO335" s="26"/>
      <c r="LP335" s="26"/>
      <c r="LQ335" s="26"/>
      <c r="LR335" s="26"/>
      <c r="LS335" s="26"/>
      <c r="LT335" s="26"/>
      <c r="LU335" s="26"/>
      <c r="LV335" s="26"/>
      <c r="LW335" s="26"/>
      <c r="LX335" s="26"/>
      <c r="LY335" s="26"/>
      <c r="LZ335" s="26"/>
      <c r="MA335" s="26"/>
      <c r="MB335" s="26"/>
      <c r="MC335" s="26"/>
      <c r="MD335" s="26"/>
    </row>
    <row r="336" spans="1:342" x14ac:dyDescent="0.25">
      <c r="A336" s="15"/>
      <c r="B336" s="20" t="s">
        <v>12</v>
      </c>
      <c r="C336" s="89"/>
      <c r="D336" s="90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  <c r="BN336" s="26"/>
      <c r="BO336" s="26"/>
      <c r="BP336" s="26"/>
      <c r="BQ336" s="26"/>
      <c r="BR336" s="26"/>
      <c r="BS336" s="26"/>
      <c r="BT336" s="26"/>
      <c r="BU336" s="26"/>
      <c r="BV336" s="26"/>
      <c r="BW336" s="26"/>
      <c r="BX336" s="26"/>
      <c r="BY336" s="26"/>
      <c r="BZ336" s="26"/>
      <c r="CA336" s="26"/>
      <c r="CB336" s="26"/>
      <c r="CC336" s="26"/>
      <c r="CD336" s="26"/>
      <c r="CE336" s="26"/>
      <c r="CF336" s="26"/>
      <c r="CG336" s="26"/>
      <c r="CH336" s="26"/>
      <c r="CI336" s="26"/>
      <c r="CJ336" s="26"/>
      <c r="CK336" s="26"/>
      <c r="CL336" s="26"/>
      <c r="CM336" s="26"/>
      <c r="CN336" s="26"/>
      <c r="CO336" s="26"/>
      <c r="CP336" s="26"/>
      <c r="CQ336" s="26"/>
      <c r="CR336" s="26"/>
      <c r="CS336" s="26"/>
      <c r="CT336" s="26"/>
      <c r="CU336" s="26"/>
      <c r="CV336" s="26"/>
      <c r="CW336" s="26"/>
      <c r="CX336" s="26"/>
      <c r="CY336" s="26"/>
      <c r="CZ336" s="26"/>
      <c r="DA336" s="26"/>
      <c r="DB336" s="26"/>
      <c r="DC336" s="26"/>
      <c r="DD336" s="26"/>
      <c r="DE336" s="26"/>
      <c r="DF336" s="26"/>
      <c r="DG336" s="26"/>
      <c r="DH336" s="26"/>
      <c r="DI336" s="26"/>
      <c r="DJ336" s="26"/>
      <c r="DK336" s="26"/>
      <c r="DL336" s="26"/>
      <c r="DM336" s="26"/>
      <c r="DN336" s="26"/>
      <c r="DO336" s="26"/>
      <c r="DP336" s="26"/>
      <c r="DQ336" s="26"/>
      <c r="DR336" s="26"/>
      <c r="DS336" s="26"/>
      <c r="DT336" s="26"/>
      <c r="DU336" s="26"/>
      <c r="DV336" s="26"/>
      <c r="DW336" s="26"/>
      <c r="DX336" s="26"/>
      <c r="DY336" s="26"/>
      <c r="DZ336" s="26"/>
      <c r="EA336" s="26"/>
      <c r="EB336" s="26"/>
      <c r="EC336" s="26"/>
      <c r="ED336" s="26"/>
      <c r="EE336" s="26"/>
      <c r="EF336" s="26"/>
      <c r="EG336" s="26"/>
      <c r="EH336" s="26"/>
      <c r="EI336" s="26"/>
      <c r="EJ336" s="26"/>
      <c r="EK336" s="26"/>
      <c r="EL336" s="26"/>
      <c r="EM336" s="26"/>
      <c r="EN336" s="26"/>
      <c r="EO336" s="26"/>
      <c r="EP336" s="26"/>
      <c r="EQ336" s="26"/>
      <c r="ER336" s="26"/>
      <c r="ES336" s="26"/>
      <c r="ET336" s="26"/>
      <c r="EU336" s="26"/>
      <c r="EV336" s="26"/>
      <c r="EW336" s="26"/>
      <c r="EX336" s="26"/>
      <c r="EY336" s="26"/>
      <c r="EZ336" s="26"/>
      <c r="FA336" s="26"/>
      <c r="FB336" s="26"/>
      <c r="FC336" s="26"/>
      <c r="FD336" s="26"/>
      <c r="FE336" s="26"/>
      <c r="FF336" s="26"/>
      <c r="FG336" s="26"/>
      <c r="FH336" s="26"/>
      <c r="FI336" s="26"/>
      <c r="FJ336" s="26"/>
      <c r="FK336" s="26"/>
      <c r="FL336" s="26"/>
      <c r="FM336" s="26"/>
      <c r="FN336" s="26"/>
      <c r="FO336" s="26"/>
      <c r="FP336" s="26"/>
      <c r="FQ336" s="26"/>
      <c r="FR336" s="26"/>
      <c r="FS336" s="26"/>
      <c r="FT336" s="26"/>
      <c r="FU336" s="26"/>
      <c r="FV336" s="26"/>
      <c r="FW336" s="26"/>
      <c r="FX336" s="26"/>
      <c r="FY336" s="26"/>
      <c r="FZ336" s="26"/>
      <c r="GA336" s="26"/>
      <c r="GB336" s="26"/>
      <c r="GC336" s="26"/>
      <c r="GD336" s="26"/>
      <c r="GE336" s="26"/>
      <c r="GF336" s="26"/>
      <c r="GG336" s="26"/>
      <c r="GH336" s="26"/>
      <c r="GI336" s="26"/>
      <c r="GJ336" s="26"/>
      <c r="GK336" s="26"/>
      <c r="GL336" s="26"/>
      <c r="GM336" s="26"/>
      <c r="GN336" s="26"/>
      <c r="GO336" s="26"/>
      <c r="GP336" s="26"/>
      <c r="GQ336" s="26"/>
      <c r="GR336" s="26"/>
      <c r="GS336" s="26"/>
      <c r="GT336" s="26"/>
      <c r="GU336" s="26"/>
      <c r="GV336" s="26"/>
      <c r="GW336" s="26"/>
      <c r="GX336" s="26"/>
      <c r="GY336" s="26"/>
      <c r="GZ336" s="26"/>
      <c r="HA336" s="26"/>
      <c r="HB336" s="26"/>
      <c r="HC336" s="26"/>
      <c r="HD336" s="26"/>
      <c r="HE336" s="26"/>
      <c r="HF336" s="26"/>
      <c r="HG336" s="26"/>
      <c r="HH336" s="26"/>
      <c r="HI336" s="26"/>
      <c r="HJ336" s="26"/>
      <c r="HK336" s="26"/>
      <c r="HL336" s="26"/>
      <c r="HM336" s="26"/>
      <c r="HN336" s="26"/>
      <c r="HO336" s="26"/>
      <c r="HP336" s="26"/>
      <c r="HQ336" s="26"/>
      <c r="HR336" s="26"/>
      <c r="HS336" s="26"/>
      <c r="HT336" s="26"/>
      <c r="HU336" s="26"/>
      <c r="HV336" s="26"/>
      <c r="HW336" s="26"/>
      <c r="HX336" s="26"/>
      <c r="HY336" s="26"/>
      <c r="HZ336" s="26"/>
      <c r="IA336" s="26"/>
      <c r="IB336" s="26"/>
      <c r="IC336" s="26"/>
      <c r="ID336" s="26"/>
      <c r="IE336" s="26"/>
      <c r="IF336" s="26"/>
      <c r="IG336" s="26"/>
      <c r="IH336" s="26"/>
      <c r="II336" s="26"/>
      <c r="IJ336" s="26"/>
      <c r="IK336" s="26"/>
      <c r="IL336" s="26"/>
      <c r="IM336" s="26"/>
      <c r="IN336" s="26"/>
      <c r="IO336" s="26"/>
      <c r="IP336" s="26"/>
      <c r="IQ336" s="26"/>
      <c r="IR336" s="26"/>
      <c r="IS336" s="26"/>
      <c r="IT336" s="26"/>
      <c r="IU336" s="26"/>
      <c r="IV336" s="26"/>
      <c r="IW336" s="26"/>
      <c r="IX336" s="26"/>
      <c r="IY336" s="26"/>
      <c r="IZ336" s="26"/>
      <c r="JA336" s="26"/>
      <c r="JB336" s="26"/>
      <c r="JC336" s="26"/>
      <c r="JD336" s="26"/>
      <c r="JE336" s="26"/>
      <c r="JF336" s="26"/>
      <c r="JG336" s="26"/>
      <c r="JH336" s="26"/>
      <c r="JI336" s="26"/>
      <c r="JJ336" s="26"/>
      <c r="JK336" s="26"/>
      <c r="JL336" s="26"/>
      <c r="JM336" s="26"/>
      <c r="JN336" s="26"/>
      <c r="JO336" s="26"/>
      <c r="JP336" s="26"/>
      <c r="JQ336" s="26"/>
      <c r="JR336" s="26"/>
      <c r="JS336" s="26"/>
      <c r="JT336" s="26"/>
      <c r="JU336" s="26"/>
      <c r="JV336" s="26"/>
      <c r="JW336" s="26"/>
      <c r="JX336" s="26"/>
      <c r="JY336" s="26"/>
      <c r="JZ336" s="26"/>
      <c r="KA336" s="26"/>
      <c r="KB336" s="26"/>
      <c r="KC336" s="26"/>
      <c r="KD336" s="26"/>
      <c r="KE336" s="26"/>
      <c r="KF336" s="26"/>
      <c r="KG336" s="26"/>
      <c r="KH336" s="26"/>
      <c r="KI336" s="26"/>
      <c r="KJ336" s="26"/>
      <c r="KK336" s="26"/>
      <c r="KL336" s="26"/>
      <c r="KM336" s="26"/>
      <c r="KN336" s="26"/>
      <c r="KO336" s="26"/>
      <c r="KP336" s="26"/>
      <c r="KQ336" s="26"/>
      <c r="KR336" s="26"/>
      <c r="KS336" s="26"/>
      <c r="KT336" s="26"/>
      <c r="KU336" s="26"/>
      <c r="KV336" s="26"/>
      <c r="KW336" s="26"/>
      <c r="KX336" s="26"/>
      <c r="KY336" s="26"/>
      <c r="KZ336" s="26"/>
      <c r="LA336" s="26"/>
      <c r="LB336" s="26"/>
      <c r="LC336" s="26"/>
      <c r="LD336" s="26"/>
      <c r="LE336" s="26"/>
      <c r="LF336" s="26"/>
      <c r="LG336" s="26"/>
      <c r="LH336" s="26"/>
      <c r="LI336" s="26"/>
      <c r="LJ336" s="26"/>
      <c r="LK336" s="26"/>
      <c r="LL336" s="26"/>
      <c r="LM336" s="26"/>
      <c r="LN336" s="26"/>
      <c r="LO336" s="26"/>
      <c r="LP336" s="26"/>
      <c r="LQ336" s="26"/>
      <c r="LR336" s="26"/>
      <c r="LS336" s="26"/>
      <c r="LT336" s="26"/>
      <c r="LU336" s="26"/>
      <c r="LV336" s="26"/>
      <c r="LW336" s="26"/>
      <c r="LX336" s="26"/>
      <c r="LY336" s="26"/>
      <c r="LZ336" s="26"/>
      <c r="MA336" s="26"/>
      <c r="MB336" s="26"/>
      <c r="MC336" s="26"/>
      <c r="MD336" s="26"/>
    </row>
    <row r="337" spans="1:342" x14ac:dyDescent="0.25">
      <c r="A337" s="15"/>
      <c r="B337" s="21"/>
      <c r="C337" s="89"/>
      <c r="D337" s="90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  <c r="BN337" s="26"/>
      <c r="BO337" s="26"/>
      <c r="BP337" s="26"/>
      <c r="BQ337" s="26"/>
      <c r="BR337" s="26"/>
      <c r="BS337" s="26"/>
      <c r="BT337" s="26"/>
      <c r="BU337" s="26"/>
      <c r="BV337" s="26"/>
      <c r="BW337" s="26"/>
      <c r="BX337" s="26"/>
      <c r="BY337" s="26"/>
      <c r="BZ337" s="26"/>
      <c r="CA337" s="26"/>
      <c r="CB337" s="26"/>
      <c r="CC337" s="26"/>
      <c r="CD337" s="26"/>
      <c r="CE337" s="26"/>
      <c r="CF337" s="26"/>
      <c r="CG337" s="26"/>
      <c r="CH337" s="26"/>
      <c r="CI337" s="26"/>
      <c r="CJ337" s="26"/>
      <c r="CK337" s="26"/>
      <c r="CL337" s="26"/>
      <c r="CM337" s="26"/>
      <c r="CN337" s="26"/>
      <c r="CO337" s="26"/>
      <c r="CP337" s="26"/>
      <c r="CQ337" s="26"/>
      <c r="CR337" s="26"/>
      <c r="CS337" s="26"/>
      <c r="CT337" s="26"/>
      <c r="CU337" s="26"/>
      <c r="CV337" s="26"/>
      <c r="CW337" s="26"/>
      <c r="CX337" s="26"/>
      <c r="CY337" s="26"/>
      <c r="CZ337" s="26"/>
      <c r="DA337" s="26"/>
      <c r="DB337" s="26"/>
      <c r="DC337" s="26"/>
      <c r="DD337" s="26"/>
      <c r="DE337" s="26"/>
      <c r="DF337" s="26"/>
      <c r="DG337" s="26"/>
      <c r="DH337" s="26"/>
      <c r="DI337" s="26"/>
      <c r="DJ337" s="26"/>
      <c r="DK337" s="26"/>
      <c r="DL337" s="26"/>
      <c r="DM337" s="26"/>
      <c r="DN337" s="26"/>
      <c r="DO337" s="26"/>
      <c r="DP337" s="26"/>
      <c r="DQ337" s="26"/>
      <c r="DR337" s="26"/>
      <c r="DS337" s="26"/>
      <c r="DT337" s="26"/>
      <c r="DU337" s="26"/>
      <c r="DV337" s="26"/>
      <c r="DW337" s="26"/>
      <c r="DX337" s="26"/>
      <c r="DY337" s="26"/>
      <c r="DZ337" s="26"/>
      <c r="EA337" s="26"/>
      <c r="EB337" s="26"/>
      <c r="EC337" s="26"/>
      <c r="ED337" s="26"/>
      <c r="EE337" s="26"/>
      <c r="EF337" s="26"/>
      <c r="EG337" s="26"/>
      <c r="EH337" s="26"/>
      <c r="EI337" s="26"/>
      <c r="EJ337" s="26"/>
      <c r="EK337" s="26"/>
      <c r="EL337" s="26"/>
      <c r="EM337" s="26"/>
      <c r="EN337" s="26"/>
      <c r="EO337" s="26"/>
      <c r="EP337" s="26"/>
      <c r="EQ337" s="26"/>
      <c r="ER337" s="26"/>
      <c r="ES337" s="26"/>
      <c r="ET337" s="26"/>
      <c r="EU337" s="26"/>
      <c r="EV337" s="26"/>
      <c r="EW337" s="26"/>
      <c r="EX337" s="26"/>
      <c r="EY337" s="26"/>
      <c r="EZ337" s="26"/>
      <c r="FA337" s="26"/>
      <c r="FB337" s="26"/>
      <c r="FC337" s="26"/>
      <c r="FD337" s="26"/>
      <c r="FE337" s="26"/>
      <c r="FF337" s="26"/>
      <c r="FG337" s="26"/>
      <c r="FH337" s="26"/>
      <c r="FI337" s="26"/>
      <c r="FJ337" s="26"/>
      <c r="FK337" s="26"/>
      <c r="FL337" s="26"/>
      <c r="FM337" s="26"/>
      <c r="FN337" s="26"/>
      <c r="FO337" s="26"/>
      <c r="FP337" s="26"/>
      <c r="FQ337" s="26"/>
      <c r="FR337" s="26"/>
      <c r="FS337" s="26"/>
      <c r="FT337" s="26"/>
      <c r="FU337" s="26"/>
      <c r="FV337" s="26"/>
      <c r="FW337" s="26"/>
      <c r="FX337" s="26"/>
      <c r="FY337" s="26"/>
      <c r="FZ337" s="26"/>
      <c r="GA337" s="26"/>
      <c r="GB337" s="26"/>
      <c r="GC337" s="26"/>
      <c r="GD337" s="26"/>
      <c r="GE337" s="26"/>
      <c r="GF337" s="26"/>
      <c r="GG337" s="26"/>
      <c r="GH337" s="26"/>
      <c r="GI337" s="26"/>
      <c r="GJ337" s="26"/>
      <c r="GK337" s="26"/>
      <c r="GL337" s="26"/>
      <c r="GM337" s="26"/>
      <c r="GN337" s="26"/>
      <c r="GO337" s="26"/>
      <c r="GP337" s="26"/>
      <c r="GQ337" s="26"/>
      <c r="GR337" s="26"/>
      <c r="GS337" s="26"/>
      <c r="GT337" s="26"/>
      <c r="GU337" s="26"/>
      <c r="GV337" s="26"/>
      <c r="GW337" s="26"/>
      <c r="GX337" s="26"/>
      <c r="GY337" s="26"/>
      <c r="GZ337" s="26"/>
      <c r="HA337" s="26"/>
      <c r="HB337" s="26"/>
      <c r="HC337" s="26"/>
      <c r="HD337" s="26"/>
      <c r="HE337" s="26"/>
      <c r="HF337" s="26"/>
      <c r="HG337" s="26"/>
      <c r="HH337" s="26"/>
      <c r="HI337" s="26"/>
      <c r="HJ337" s="26"/>
      <c r="HK337" s="26"/>
      <c r="HL337" s="26"/>
      <c r="HM337" s="26"/>
      <c r="HN337" s="26"/>
      <c r="HO337" s="26"/>
      <c r="HP337" s="26"/>
      <c r="HQ337" s="26"/>
      <c r="HR337" s="26"/>
      <c r="HS337" s="26"/>
      <c r="HT337" s="26"/>
      <c r="HU337" s="26"/>
      <c r="HV337" s="26"/>
      <c r="HW337" s="26"/>
      <c r="HX337" s="26"/>
      <c r="HY337" s="26"/>
      <c r="HZ337" s="26"/>
      <c r="IA337" s="26"/>
      <c r="IB337" s="26"/>
      <c r="IC337" s="26"/>
      <c r="ID337" s="26"/>
      <c r="IE337" s="26"/>
      <c r="IF337" s="26"/>
      <c r="IG337" s="26"/>
      <c r="IH337" s="26"/>
      <c r="II337" s="26"/>
      <c r="IJ337" s="26"/>
      <c r="IK337" s="26"/>
      <c r="IL337" s="26"/>
      <c r="IM337" s="26"/>
      <c r="IN337" s="26"/>
      <c r="IO337" s="26"/>
      <c r="IP337" s="26"/>
      <c r="IQ337" s="26"/>
      <c r="IR337" s="26"/>
      <c r="IS337" s="26"/>
      <c r="IT337" s="26"/>
      <c r="IU337" s="26"/>
      <c r="IV337" s="26"/>
      <c r="IW337" s="26"/>
      <c r="IX337" s="26"/>
      <c r="IY337" s="26"/>
      <c r="IZ337" s="26"/>
      <c r="JA337" s="26"/>
      <c r="JB337" s="26"/>
      <c r="JC337" s="26"/>
      <c r="JD337" s="26"/>
      <c r="JE337" s="26"/>
      <c r="JF337" s="26"/>
      <c r="JG337" s="26"/>
      <c r="JH337" s="26"/>
      <c r="JI337" s="26"/>
      <c r="JJ337" s="26"/>
      <c r="JK337" s="26"/>
      <c r="JL337" s="26"/>
      <c r="JM337" s="26"/>
      <c r="JN337" s="26"/>
      <c r="JO337" s="26"/>
      <c r="JP337" s="26"/>
      <c r="JQ337" s="26"/>
      <c r="JR337" s="26"/>
      <c r="JS337" s="26"/>
      <c r="JT337" s="26"/>
      <c r="JU337" s="26"/>
      <c r="JV337" s="26"/>
      <c r="JW337" s="26"/>
      <c r="JX337" s="26"/>
      <c r="JY337" s="26"/>
      <c r="JZ337" s="26"/>
      <c r="KA337" s="26"/>
      <c r="KB337" s="26"/>
      <c r="KC337" s="26"/>
      <c r="KD337" s="26"/>
      <c r="KE337" s="26"/>
      <c r="KF337" s="26"/>
      <c r="KG337" s="26"/>
      <c r="KH337" s="26"/>
      <c r="KI337" s="26"/>
      <c r="KJ337" s="26"/>
      <c r="KK337" s="26"/>
      <c r="KL337" s="26"/>
      <c r="KM337" s="26"/>
      <c r="KN337" s="26"/>
      <c r="KO337" s="26"/>
      <c r="KP337" s="26"/>
      <c r="KQ337" s="26"/>
      <c r="KR337" s="26"/>
      <c r="KS337" s="26"/>
      <c r="KT337" s="26"/>
      <c r="KU337" s="26"/>
      <c r="KV337" s="26"/>
      <c r="KW337" s="26"/>
      <c r="KX337" s="26"/>
      <c r="KY337" s="26"/>
      <c r="KZ337" s="26"/>
      <c r="LA337" s="26"/>
      <c r="LB337" s="26"/>
      <c r="LC337" s="26"/>
      <c r="LD337" s="26"/>
      <c r="LE337" s="26"/>
      <c r="LF337" s="26"/>
      <c r="LG337" s="26"/>
      <c r="LH337" s="26"/>
      <c r="LI337" s="26"/>
      <c r="LJ337" s="26"/>
      <c r="LK337" s="26"/>
      <c r="LL337" s="26"/>
      <c r="LM337" s="26"/>
      <c r="LN337" s="26"/>
      <c r="LO337" s="26"/>
      <c r="LP337" s="26"/>
      <c r="LQ337" s="26"/>
      <c r="LR337" s="26"/>
      <c r="LS337" s="26"/>
      <c r="LT337" s="26"/>
      <c r="LU337" s="26"/>
      <c r="LV337" s="26"/>
      <c r="LW337" s="26"/>
      <c r="LX337" s="26"/>
      <c r="LY337" s="26"/>
      <c r="LZ337" s="26"/>
      <c r="MA337" s="26"/>
      <c r="MB337" s="26"/>
      <c r="MC337" s="26"/>
      <c r="MD337" s="26"/>
    </row>
    <row r="338" spans="1:342" ht="13" x14ac:dyDescent="0.3">
      <c r="A338" s="45">
        <f>A2+14</f>
        <v>2025</v>
      </c>
      <c r="B338" s="19" t="s">
        <v>13</v>
      </c>
      <c r="C338" s="89"/>
      <c r="D338" s="90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26"/>
      <c r="BO338" s="26"/>
      <c r="BP338" s="26"/>
      <c r="BQ338" s="26"/>
      <c r="BR338" s="26"/>
      <c r="BS338" s="26"/>
      <c r="BT338" s="26"/>
      <c r="BU338" s="26"/>
      <c r="BV338" s="26"/>
      <c r="BW338" s="26"/>
      <c r="BX338" s="26"/>
      <c r="BY338" s="26"/>
      <c r="BZ338" s="26"/>
      <c r="CA338" s="26"/>
      <c r="CB338" s="26"/>
      <c r="CC338" s="26"/>
      <c r="CD338" s="26"/>
      <c r="CE338" s="26"/>
      <c r="CF338" s="26"/>
      <c r="CG338" s="26"/>
      <c r="CH338" s="26"/>
      <c r="CI338" s="26"/>
      <c r="CJ338" s="26"/>
      <c r="CK338" s="26"/>
      <c r="CL338" s="26"/>
      <c r="CM338" s="26"/>
      <c r="CN338" s="26"/>
      <c r="CO338" s="26"/>
      <c r="CP338" s="26"/>
      <c r="CQ338" s="26"/>
      <c r="CR338" s="26"/>
      <c r="CS338" s="26"/>
      <c r="CT338" s="26"/>
      <c r="CU338" s="26"/>
      <c r="CV338" s="26"/>
      <c r="CW338" s="26"/>
      <c r="CX338" s="26"/>
      <c r="CY338" s="26"/>
      <c r="CZ338" s="26"/>
      <c r="DA338" s="26"/>
      <c r="DB338" s="26"/>
      <c r="DC338" s="26"/>
      <c r="DD338" s="26"/>
      <c r="DE338" s="26"/>
      <c r="DF338" s="26"/>
      <c r="DG338" s="26"/>
      <c r="DH338" s="26"/>
      <c r="DI338" s="26"/>
      <c r="DJ338" s="26"/>
      <c r="DK338" s="26"/>
      <c r="DL338" s="26"/>
      <c r="DM338" s="26"/>
      <c r="DN338" s="26"/>
      <c r="DO338" s="26"/>
      <c r="DP338" s="26"/>
      <c r="DQ338" s="26"/>
      <c r="DR338" s="26"/>
      <c r="DS338" s="26"/>
      <c r="DT338" s="26"/>
      <c r="DU338" s="26"/>
      <c r="DV338" s="26"/>
      <c r="DW338" s="26"/>
      <c r="DX338" s="26"/>
      <c r="DY338" s="26"/>
      <c r="DZ338" s="26"/>
      <c r="EA338" s="26"/>
      <c r="EB338" s="26"/>
      <c r="EC338" s="26"/>
      <c r="ED338" s="26"/>
      <c r="EE338" s="26"/>
      <c r="EF338" s="26"/>
      <c r="EG338" s="26"/>
      <c r="EH338" s="26"/>
      <c r="EI338" s="26"/>
      <c r="EJ338" s="26"/>
      <c r="EK338" s="26"/>
      <c r="EL338" s="26"/>
      <c r="EM338" s="26"/>
      <c r="EN338" s="26"/>
      <c r="EO338" s="26"/>
      <c r="EP338" s="26"/>
      <c r="EQ338" s="26"/>
      <c r="ER338" s="26"/>
      <c r="ES338" s="26"/>
      <c r="ET338" s="26"/>
      <c r="EU338" s="26"/>
      <c r="EV338" s="26"/>
      <c r="EW338" s="26"/>
      <c r="EX338" s="26"/>
      <c r="EY338" s="26"/>
      <c r="EZ338" s="26"/>
      <c r="FA338" s="26"/>
      <c r="FB338" s="26"/>
      <c r="FC338" s="26"/>
      <c r="FD338" s="26"/>
      <c r="FE338" s="26"/>
      <c r="FF338" s="26"/>
      <c r="FG338" s="26"/>
      <c r="FH338" s="26"/>
      <c r="FI338" s="26"/>
      <c r="FJ338" s="26"/>
      <c r="FK338" s="26"/>
      <c r="FL338" s="26"/>
      <c r="FM338" s="26"/>
      <c r="FN338" s="26"/>
      <c r="FO338" s="26"/>
      <c r="FP338" s="26"/>
      <c r="FQ338" s="26"/>
      <c r="FR338" s="26"/>
      <c r="FS338" s="26"/>
      <c r="FT338" s="26"/>
      <c r="FU338" s="26"/>
      <c r="FV338" s="26"/>
      <c r="FW338" s="26"/>
      <c r="FX338" s="26"/>
      <c r="FY338" s="26"/>
      <c r="FZ338" s="26"/>
      <c r="GA338" s="26"/>
      <c r="GB338" s="26"/>
      <c r="GC338" s="26"/>
      <c r="GD338" s="26"/>
      <c r="GE338" s="26"/>
      <c r="GF338" s="26"/>
      <c r="GG338" s="26"/>
      <c r="GH338" s="26"/>
      <c r="GI338" s="26"/>
      <c r="GJ338" s="26"/>
      <c r="GK338" s="26"/>
      <c r="GL338" s="26"/>
      <c r="GM338" s="26"/>
      <c r="GN338" s="26"/>
      <c r="GO338" s="26"/>
      <c r="GP338" s="26"/>
      <c r="GQ338" s="26"/>
      <c r="GR338" s="26"/>
      <c r="GS338" s="26"/>
      <c r="GT338" s="26"/>
      <c r="GU338" s="26"/>
      <c r="GV338" s="26"/>
      <c r="GW338" s="26"/>
      <c r="GX338" s="26"/>
      <c r="GY338" s="26"/>
      <c r="GZ338" s="26"/>
      <c r="HA338" s="26"/>
      <c r="HB338" s="26"/>
      <c r="HC338" s="26"/>
      <c r="HD338" s="26"/>
      <c r="HE338" s="26"/>
      <c r="HF338" s="26"/>
      <c r="HG338" s="26"/>
      <c r="HH338" s="26"/>
      <c r="HI338" s="26"/>
      <c r="HJ338" s="26"/>
      <c r="HK338" s="26"/>
      <c r="HL338" s="26"/>
      <c r="HM338" s="26"/>
      <c r="HN338" s="26"/>
      <c r="HO338" s="26"/>
      <c r="HP338" s="26"/>
      <c r="HQ338" s="26"/>
      <c r="HR338" s="26"/>
      <c r="HS338" s="26"/>
      <c r="HT338" s="26"/>
      <c r="HU338" s="26"/>
      <c r="HV338" s="26"/>
      <c r="HW338" s="26"/>
      <c r="HX338" s="26"/>
      <c r="HY338" s="26"/>
      <c r="HZ338" s="26"/>
      <c r="IA338" s="26"/>
      <c r="IB338" s="26"/>
      <c r="IC338" s="26"/>
      <c r="ID338" s="26"/>
      <c r="IE338" s="26"/>
      <c r="IF338" s="26"/>
      <c r="IG338" s="26"/>
      <c r="IH338" s="26"/>
      <c r="II338" s="26"/>
      <c r="IJ338" s="26"/>
      <c r="IK338" s="26"/>
      <c r="IL338" s="26"/>
      <c r="IM338" s="26"/>
      <c r="IN338" s="26"/>
      <c r="IO338" s="26"/>
      <c r="IP338" s="26"/>
      <c r="IQ338" s="26"/>
      <c r="IR338" s="26"/>
      <c r="IS338" s="26"/>
      <c r="IT338" s="26"/>
      <c r="IU338" s="26"/>
      <c r="IV338" s="26"/>
      <c r="IW338" s="26"/>
      <c r="IX338" s="26"/>
      <c r="IY338" s="26"/>
      <c r="IZ338" s="26"/>
      <c r="JA338" s="26"/>
      <c r="JB338" s="26"/>
      <c r="JC338" s="26"/>
      <c r="JD338" s="26"/>
      <c r="JE338" s="26"/>
      <c r="JF338" s="26"/>
      <c r="JG338" s="26"/>
      <c r="JH338" s="26"/>
      <c r="JI338" s="26"/>
      <c r="JJ338" s="26"/>
      <c r="JK338" s="26"/>
      <c r="JL338" s="26"/>
      <c r="JM338" s="26"/>
      <c r="JN338" s="26"/>
      <c r="JO338" s="26"/>
      <c r="JP338" s="26"/>
      <c r="JQ338" s="26"/>
      <c r="JR338" s="26"/>
      <c r="JS338" s="26"/>
      <c r="JT338" s="26"/>
      <c r="JU338" s="26"/>
      <c r="JV338" s="26"/>
      <c r="JW338" s="26"/>
      <c r="JX338" s="26"/>
      <c r="JY338" s="26"/>
      <c r="JZ338" s="26"/>
      <c r="KA338" s="26"/>
      <c r="KB338" s="26"/>
      <c r="KC338" s="26"/>
      <c r="KD338" s="26"/>
      <c r="KE338" s="26"/>
      <c r="KF338" s="26"/>
      <c r="KG338" s="26"/>
      <c r="KH338" s="26"/>
      <c r="KI338" s="26"/>
      <c r="KJ338" s="26"/>
      <c r="KK338" s="26"/>
      <c r="KL338" s="26"/>
      <c r="KM338" s="26"/>
      <c r="KN338" s="26"/>
      <c r="KO338" s="26"/>
      <c r="KP338" s="26"/>
      <c r="KQ338" s="26"/>
      <c r="KR338" s="26"/>
      <c r="KS338" s="26"/>
      <c r="KT338" s="26"/>
      <c r="KU338" s="26"/>
      <c r="KV338" s="26"/>
      <c r="KW338" s="26"/>
      <c r="KX338" s="26"/>
      <c r="KY338" s="26"/>
      <c r="KZ338" s="26"/>
      <c r="LA338" s="26"/>
      <c r="LB338" s="26"/>
      <c r="LC338" s="26"/>
      <c r="LD338" s="26"/>
      <c r="LE338" s="26"/>
      <c r="LF338" s="26"/>
      <c r="LG338" s="26"/>
      <c r="LH338" s="26"/>
      <c r="LI338" s="26"/>
      <c r="LJ338" s="26"/>
      <c r="LK338" s="26"/>
      <c r="LL338" s="26"/>
      <c r="LM338" s="26"/>
      <c r="LN338" s="26"/>
      <c r="LO338" s="26"/>
      <c r="LP338" s="26"/>
      <c r="LQ338" s="26"/>
      <c r="LR338" s="26"/>
      <c r="LS338" s="26"/>
      <c r="LT338" s="26"/>
      <c r="LU338" s="26"/>
      <c r="LV338" s="26"/>
      <c r="LW338" s="26"/>
      <c r="LX338" s="26"/>
      <c r="LY338" s="26"/>
      <c r="LZ338" s="26"/>
      <c r="MA338" s="26"/>
      <c r="MB338" s="26"/>
      <c r="MC338" s="26"/>
      <c r="MD338" s="26"/>
    </row>
    <row r="339" spans="1:342" x14ac:dyDescent="0.25">
      <c r="A339" s="15"/>
      <c r="B339" s="19"/>
      <c r="C339" s="89"/>
      <c r="D339" s="90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  <c r="BN339" s="26"/>
      <c r="BO339" s="26"/>
      <c r="BP339" s="26"/>
      <c r="BQ339" s="26"/>
      <c r="BR339" s="26"/>
      <c r="BS339" s="26"/>
      <c r="BT339" s="26"/>
      <c r="BU339" s="26"/>
      <c r="BV339" s="26"/>
      <c r="BW339" s="26"/>
      <c r="BX339" s="26"/>
      <c r="BY339" s="26"/>
      <c r="BZ339" s="26"/>
      <c r="CA339" s="26"/>
      <c r="CB339" s="26"/>
      <c r="CC339" s="26"/>
      <c r="CD339" s="26"/>
      <c r="CE339" s="26"/>
      <c r="CF339" s="26"/>
      <c r="CG339" s="26"/>
      <c r="CH339" s="26"/>
      <c r="CI339" s="26"/>
      <c r="CJ339" s="26"/>
      <c r="CK339" s="26"/>
      <c r="CL339" s="26"/>
      <c r="CM339" s="26"/>
      <c r="CN339" s="26"/>
      <c r="CO339" s="26"/>
      <c r="CP339" s="26"/>
      <c r="CQ339" s="26"/>
      <c r="CR339" s="26"/>
      <c r="CS339" s="26"/>
      <c r="CT339" s="26"/>
      <c r="CU339" s="26"/>
      <c r="CV339" s="26"/>
      <c r="CW339" s="26"/>
      <c r="CX339" s="26"/>
      <c r="CY339" s="26"/>
      <c r="CZ339" s="26"/>
      <c r="DA339" s="26"/>
      <c r="DB339" s="26"/>
      <c r="DC339" s="26"/>
      <c r="DD339" s="26"/>
      <c r="DE339" s="26"/>
      <c r="DF339" s="26"/>
      <c r="DG339" s="26"/>
      <c r="DH339" s="26"/>
      <c r="DI339" s="26"/>
      <c r="DJ339" s="26"/>
      <c r="DK339" s="26"/>
      <c r="DL339" s="26"/>
      <c r="DM339" s="26"/>
      <c r="DN339" s="26"/>
      <c r="DO339" s="26"/>
      <c r="DP339" s="26"/>
      <c r="DQ339" s="26"/>
      <c r="DR339" s="26"/>
      <c r="DS339" s="26"/>
      <c r="DT339" s="26"/>
      <c r="DU339" s="26"/>
      <c r="DV339" s="26"/>
      <c r="DW339" s="26"/>
      <c r="DX339" s="26"/>
      <c r="DY339" s="26"/>
      <c r="DZ339" s="26"/>
      <c r="EA339" s="26"/>
      <c r="EB339" s="26"/>
      <c r="EC339" s="26"/>
      <c r="ED339" s="26"/>
      <c r="EE339" s="26"/>
      <c r="EF339" s="26"/>
      <c r="EG339" s="26"/>
      <c r="EH339" s="26"/>
      <c r="EI339" s="26"/>
      <c r="EJ339" s="26"/>
      <c r="EK339" s="26"/>
      <c r="EL339" s="26"/>
      <c r="EM339" s="26"/>
      <c r="EN339" s="26"/>
      <c r="EO339" s="26"/>
      <c r="EP339" s="26"/>
      <c r="EQ339" s="26"/>
      <c r="ER339" s="26"/>
      <c r="ES339" s="26"/>
      <c r="ET339" s="26"/>
      <c r="EU339" s="26"/>
      <c r="EV339" s="26"/>
      <c r="EW339" s="26"/>
      <c r="EX339" s="26"/>
      <c r="EY339" s="26"/>
      <c r="EZ339" s="26"/>
      <c r="FA339" s="26"/>
      <c r="FB339" s="26"/>
      <c r="FC339" s="26"/>
      <c r="FD339" s="26"/>
      <c r="FE339" s="26"/>
      <c r="FF339" s="26"/>
      <c r="FG339" s="26"/>
      <c r="FH339" s="26"/>
      <c r="FI339" s="26"/>
      <c r="FJ339" s="26"/>
      <c r="FK339" s="26"/>
      <c r="FL339" s="26"/>
      <c r="FM339" s="26"/>
      <c r="FN339" s="26"/>
      <c r="FO339" s="26"/>
      <c r="FP339" s="26"/>
      <c r="FQ339" s="26"/>
      <c r="FR339" s="26"/>
      <c r="FS339" s="26"/>
      <c r="FT339" s="26"/>
      <c r="FU339" s="26"/>
      <c r="FV339" s="26"/>
      <c r="FW339" s="26"/>
      <c r="FX339" s="26"/>
      <c r="FY339" s="26"/>
      <c r="FZ339" s="26"/>
      <c r="GA339" s="26"/>
      <c r="GB339" s="26"/>
      <c r="GC339" s="26"/>
      <c r="GD339" s="26"/>
      <c r="GE339" s="26"/>
      <c r="GF339" s="26"/>
      <c r="GG339" s="26"/>
      <c r="GH339" s="26"/>
      <c r="GI339" s="26"/>
      <c r="GJ339" s="26"/>
      <c r="GK339" s="26"/>
      <c r="GL339" s="26"/>
      <c r="GM339" s="26"/>
      <c r="GN339" s="26"/>
      <c r="GO339" s="26"/>
      <c r="GP339" s="26"/>
      <c r="GQ339" s="26"/>
      <c r="GR339" s="26"/>
      <c r="GS339" s="26"/>
      <c r="GT339" s="26"/>
      <c r="GU339" s="26"/>
      <c r="GV339" s="26"/>
      <c r="GW339" s="26"/>
      <c r="GX339" s="26"/>
      <c r="GY339" s="26"/>
      <c r="GZ339" s="26"/>
      <c r="HA339" s="26"/>
      <c r="HB339" s="26"/>
      <c r="HC339" s="26"/>
      <c r="HD339" s="26"/>
      <c r="HE339" s="26"/>
      <c r="HF339" s="26"/>
      <c r="HG339" s="26"/>
      <c r="HH339" s="26"/>
      <c r="HI339" s="26"/>
      <c r="HJ339" s="26"/>
      <c r="HK339" s="26"/>
      <c r="HL339" s="26"/>
      <c r="HM339" s="26"/>
      <c r="HN339" s="26"/>
      <c r="HO339" s="26"/>
      <c r="HP339" s="26"/>
      <c r="HQ339" s="26"/>
      <c r="HR339" s="26"/>
      <c r="HS339" s="26"/>
      <c r="HT339" s="26"/>
      <c r="HU339" s="26"/>
      <c r="HV339" s="26"/>
      <c r="HW339" s="26"/>
      <c r="HX339" s="26"/>
      <c r="HY339" s="26"/>
      <c r="HZ339" s="26"/>
      <c r="IA339" s="26"/>
      <c r="IB339" s="26"/>
      <c r="IC339" s="26"/>
      <c r="ID339" s="26"/>
      <c r="IE339" s="26"/>
      <c r="IF339" s="26"/>
      <c r="IG339" s="26"/>
      <c r="IH339" s="26"/>
      <c r="II339" s="26"/>
      <c r="IJ339" s="26"/>
      <c r="IK339" s="26"/>
      <c r="IL339" s="26"/>
      <c r="IM339" s="26"/>
      <c r="IN339" s="26"/>
      <c r="IO339" s="26"/>
      <c r="IP339" s="26"/>
      <c r="IQ339" s="26"/>
      <c r="IR339" s="26"/>
      <c r="IS339" s="26"/>
      <c r="IT339" s="26"/>
      <c r="IU339" s="26"/>
      <c r="IV339" s="26"/>
      <c r="IW339" s="26"/>
      <c r="IX339" s="26"/>
      <c r="IY339" s="26"/>
      <c r="IZ339" s="26"/>
      <c r="JA339" s="26"/>
      <c r="JB339" s="26"/>
      <c r="JC339" s="26"/>
      <c r="JD339" s="26"/>
      <c r="JE339" s="26"/>
      <c r="JF339" s="26"/>
      <c r="JG339" s="26"/>
      <c r="JH339" s="26"/>
      <c r="JI339" s="26"/>
      <c r="JJ339" s="26"/>
      <c r="JK339" s="26"/>
      <c r="JL339" s="26"/>
      <c r="JM339" s="26"/>
      <c r="JN339" s="26"/>
      <c r="JO339" s="26"/>
      <c r="JP339" s="26"/>
      <c r="JQ339" s="26"/>
      <c r="JR339" s="26"/>
      <c r="JS339" s="26"/>
      <c r="JT339" s="26"/>
      <c r="JU339" s="26"/>
      <c r="JV339" s="26"/>
      <c r="JW339" s="26"/>
      <c r="JX339" s="26"/>
      <c r="JY339" s="26"/>
      <c r="JZ339" s="26"/>
      <c r="KA339" s="26"/>
      <c r="KB339" s="26"/>
      <c r="KC339" s="26"/>
      <c r="KD339" s="26"/>
      <c r="KE339" s="26"/>
      <c r="KF339" s="26"/>
      <c r="KG339" s="26"/>
      <c r="KH339" s="26"/>
      <c r="KI339" s="26"/>
      <c r="KJ339" s="26"/>
      <c r="KK339" s="26"/>
      <c r="KL339" s="26"/>
      <c r="KM339" s="26"/>
      <c r="KN339" s="26"/>
      <c r="KO339" s="26"/>
      <c r="KP339" s="26"/>
      <c r="KQ339" s="26"/>
      <c r="KR339" s="26"/>
      <c r="KS339" s="26"/>
      <c r="KT339" s="26"/>
      <c r="KU339" s="26"/>
      <c r="KV339" s="26"/>
      <c r="KW339" s="26"/>
      <c r="KX339" s="26"/>
      <c r="KY339" s="26"/>
      <c r="KZ339" s="26"/>
      <c r="LA339" s="26"/>
      <c r="LB339" s="26"/>
      <c r="LC339" s="26"/>
      <c r="LD339" s="26"/>
      <c r="LE339" s="26"/>
      <c r="LF339" s="26"/>
      <c r="LG339" s="26"/>
      <c r="LH339" s="26"/>
      <c r="LI339" s="26"/>
      <c r="LJ339" s="26"/>
      <c r="LK339" s="26"/>
      <c r="LL339" s="26"/>
      <c r="LM339" s="26"/>
      <c r="LN339" s="26"/>
      <c r="LO339" s="26"/>
      <c r="LP339" s="26"/>
      <c r="LQ339" s="26"/>
      <c r="LR339" s="26"/>
      <c r="LS339" s="26"/>
      <c r="LT339" s="26"/>
      <c r="LU339" s="26"/>
      <c r="LV339" s="26"/>
      <c r="LW339" s="26"/>
      <c r="LX339" s="26"/>
      <c r="LY339" s="26"/>
      <c r="LZ339" s="26"/>
      <c r="MA339" s="26"/>
      <c r="MB339" s="26"/>
      <c r="MC339" s="26"/>
      <c r="MD339" s="26"/>
    </row>
    <row r="340" spans="1:342" x14ac:dyDescent="0.25">
      <c r="A340" s="15"/>
      <c r="B340" s="19" t="s">
        <v>2</v>
      </c>
      <c r="C340" s="89"/>
      <c r="D340" s="90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  <c r="BN340" s="26"/>
      <c r="BO340" s="26"/>
      <c r="BP340" s="26"/>
      <c r="BQ340" s="26"/>
      <c r="BR340" s="26"/>
      <c r="BS340" s="26"/>
      <c r="BT340" s="26"/>
      <c r="BU340" s="26"/>
      <c r="BV340" s="26"/>
      <c r="BW340" s="26"/>
      <c r="BX340" s="26"/>
      <c r="BY340" s="26"/>
      <c r="BZ340" s="26"/>
      <c r="CA340" s="26"/>
      <c r="CB340" s="26"/>
      <c r="CC340" s="26"/>
      <c r="CD340" s="26"/>
      <c r="CE340" s="26"/>
      <c r="CF340" s="26"/>
      <c r="CG340" s="26"/>
      <c r="CH340" s="26"/>
      <c r="CI340" s="26"/>
      <c r="CJ340" s="26"/>
      <c r="CK340" s="26"/>
      <c r="CL340" s="26"/>
      <c r="CM340" s="26"/>
      <c r="CN340" s="26"/>
      <c r="CO340" s="26"/>
      <c r="CP340" s="26"/>
      <c r="CQ340" s="26"/>
      <c r="CR340" s="26"/>
      <c r="CS340" s="26"/>
      <c r="CT340" s="26"/>
      <c r="CU340" s="26"/>
      <c r="CV340" s="26"/>
      <c r="CW340" s="26"/>
      <c r="CX340" s="26"/>
      <c r="CY340" s="26"/>
      <c r="CZ340" s="26"/>
      <c r="DA340" s="26"/>
      <c r="DB340" s="26"/>
      <c r="DC340" s="26"/>
      <c r="DD340" s="26"/>
      <c r="DE340" s="26"/>
      <c r="DF340" s="26"/>
      <c r="DG340" s="26"/>
      <c r="DH340" s="26"/>
      <c r="DI340" s="26"/>
      <c r="DJ340" s="26"/>
      <c r="DK340" s="26"/>
      <c r="DL340" s="26"/>
      <c r="DM340" s="26"/>
      <c r="DN340" s="26"/>
      <c r="DO340" s="26"/>
      <c r="DP340" s="26"/>
      <c r="DQ340" s="26"/>
      <c r="DR340" s="26"/>
      <c r="DS340" s="26"/>
      <c r="DT340" s="26"/>
      <c r="DU340" s="26"/>
      <c r="DV340" s="26"/>
      <c r="DW340" s="26"/>
      <c r="DX340" s="26"/>
      <c r="DY340" s="26"/>
      <c r="DZ340" s="26"/>
      <c r="EA340" s="26"/>
      <c r="EB340" s="26"/>
      <c r="EC340" s="26"/>
      <c r="ED340" s="26"/>
      <c r="EE340" s="26"/>
      <c r="EF340" s="26"/>
      <c r="EG340" s="26"/>
      <c r="EH340" s="26"/>
      <c r="EI340" s="26"/>
      <c r="EJ340" s="26"/>
      <c r="EK340" s="26"/>
      <c r="EL340" s="26"/>
      <c r="EM340" s="26"/>
      <c r="EN340" s="26"/>
      <c r="EO340" s="26"/>
      <c r="EP340" s="26"/>
      <c r="EQ340" s="26"/>
      <c r="ER340" s="26"/>
      <c r="ES340" s="26"/>
      <c r="ET340" s="26"/>
      <c r="EU340" s="26"/>
      <c r="EV340" s="26"/>
      <c r="EW340" s="26"/>
      <c r="EX340" s="26"/>
      <c r="EY340" s="26"/>
      <c r="EZ340" s="26"/>
      <c r="FA340" s="26"/>
      <c r="FB340" s="26"/>
      <c r="FC340" s="26"/>
      <c r="FD340" s="26"/>
      <c r="FE340" s="26"/>
      <c r="FF340" s="26"/>
      <c r="FG340" s="26"/>
      <c r="FH340" s="26"/>
      <c r="FI340" s="26"/>
      <c r="FJ340" s="26"/>
      <c r="FK340" s="26"/>
      <c r="FL340" s="26"/>
      <c r="FM340" s="26"/>
      <c r="FN340" s="26"/>
      <c r="FO340" s="26"/>
      <c r="FP340" s="26"/>
      <c r="FQ340" s="26"/>
      <c r="FR340" s="26"/>
      <c r="FS340" s="26"/>
      <c r="FT340" s="26"/>
      <c r="FU340" s="26"/>
      <c r="FV340" s="26"/>
      <c r="FW340" s="26"/>
      <c r="FX340" s="26"/>
      <c r="FY340" s="26"/>
      <c r="FZ340" s="26"/>
      <c r="GA340" s="26"/>
      <c r="GB340" s="26"/>
      <c r="GC340" s="26"/>
      <c r="GD340" s="26"/>
      <c r="GE340" s="26"/>
      <c r="GF340" s="26"/>
      <c r="GG340" s="26"/>
      <c r="GH340" s="26"/>
      <c r="GI340" s="26"/>
      <c r="GJ340" s="26"/>
      <c r="GK340" s="26"/>
      <c r="GL340" s="26"/>
      <c r="GM340" s="26"/>
      <c r="GN340" s="26"/>
      <c r="GO340" s="26"/>
      <c r="GP340" s="26"/>
      <c r="GQ340" s="26"/>
      <c r="GR340" s="26"/>
      <c r="GS340" s="26"/>
      <c r="GT340" s="26"/>
      <c r="GU340" s="26"/>
      <c r="GV340" s="26"/>
      <c r="GW340" s="26"/>
      <c r="GX340" s="26"/>
      <c r="GY340" s="26"/>
      <c r="GZ340" s="26"/>
      <c r="HA340" s="26"/>
      <c r="HB340" s="26"/>
      <c r="HC340" s="26"/>
      <c r="HD340" s="26"/>
      <c r="HE340" s="26"/>
      <c r="HF340" s="26"/>
      <c r="HG340" s="26"/>
      <c r="HH340" s="26"/>
      <c r="HI340" s="26"/>
      <c r="HJ340" s="26"/>
      <c r="HK340" s="26"/>
      <c r="HL340" s="26"/>
      <c r="HM340" s="26"/>
      <c r="HN340" s="26"/>
      <c r="HO340" s="26"/>
      <c r="HP340" s="26"/>
      <c r="HQ340" s="26"/>
      <c r="HR340" s="26"/>
      <c r="HS340" s="26"/>
      <c r="HT340" s="26"/>
      <c r="HU340" s="26"/>
      <c r="HV340" s="26"/>
      <c r="HW340" s="26"/>
      <c r="HX340" s="26"/>
      <c r="HY340" s="26"/>
      <c r="HZ340" s="26"/>
      <c r="IA340" s="26"/>
      <c r="IB340" s="26"/>
      <c r="IC340" s="26"/>
      <c r="ID340" s="26"/>
      <c r="IE340" s="26"/>
      <c r="IF340" s="26"/>
      <c r="IG340" s="26"/>
      <c r="IH340" s="26"/>
      <c r="II340" s="26"/>
      <c r="IJ340" s="26"/>
      <c r="IK340" s="26"/>
      <c r="IL340" s="26"/>
      <c r="IM340" s="26"/>
      <c r="IN340" s="26"/>
      <c r="IO340" s="26"/>
      <c r="IP340" s="26"/>
      <c r="IQ340" s="26"/>
      <c r="IR340" s="26"/>
      <c r="IS340" s="26"/>
      <c r="IT340" s="26"/>
      <c r="IU340" s="26"/>
      <c r="IV340" s="26"/>
      <c r="IW340" s="26"/>
      <c r="IX340" s="26"/>
      <c r="IY340" s="26"/>
      <c r="IZ340" s="26"/>
      <c r="JA340" s="26"/>
      <c r="JB340" s="26"/>
      <c r="JC340" s="26"/>
      <c r="JD340" s="26"/>
      <c r="JE340" s="26"/>
      <c r="JF340" s="26"/>
      <c r="JG340" s="26"/>
      <c r="JH340" s="26"/>
      <c r="JI340" s="26"/>
      <c r="JJ340" s="26"/>
      <c r="JK340" s="26"/>
      <c r="JL340" s="26"/>
      <c r="JM340" s="26"/>
      <c r="JN340" s="26"/>
      <c r="JO340" s="26"/>
      <c r="JP340" s="26"/>
      <c r="JQ340" s="26"/>
      <c r="JR340" s="26"/>
      <c r="JS340" s="26"/>
      <c r="JT340" s="26"/>
      <c r="JU340" s="26"/>
      <c r="JV340" s="26"/>
      <c r="JW340" s="26"/>
      <c r="JX340" s="26"/>
      <c r="JY340" s="26"/>
      <c r="JZ340" s="26"/>
      <c r="KA340" s="26"/>
      <c r="KB340" s="26"/>
      <c r="KC340" s="26"/>
      <c r="KD340" s="26"/>
      <c r="KE340" s="26"/>
      <c r="KF340" s="26"/>
      <c r="KG340" s="26"/>
      <c r="KH340" s="26"/>
      <c r="KI340" s="26"/>
      <c r="KJ340" s="26"/>
      <c r="KK340" s="26"/>
      <c r="KL340" s="26"/>
      <c r="KM340" s="26"/>
      <c r="KN340" s="26"/>
      <c r="KO340" s="26"/>
      <c r="KP340" s="26"/>
      <c r="KQ340" s="26"/>
      <c r="KR340" s="26"/>
      <c r="KS340" s="26"/>
      <c r="KT340" s="26"/>
      <c r="KU340" s="26"/>
      <c r="KV340" s="26"/>
      <c r="KW340" s="26"/>
      <c r="KX340" s="26"/>
      <c r="KY340" s="26"/>
      <c r="KZ340" s="26"/>
      <c r="LA340" s="26"/>
      <c r="LB340" s="26"/>
      <c r="LC340" s="26"/>
      <c r="LD340" s="26"/>
      <c r="LE340" s="26"/>
      <c r="LF340" s="26"/>
      <c r="LG340" s="26"/>
      <c r="LH340" s="26"/>
      <c r="LI340" s="26"/>
      <c r="LJ340" s="26"/>
      <c r="LK340" s="26"/>
      <c r="LL340" s="26"/>
      <c r="LM340" s="26"/>
      <c r="LN340" s="26"/>
      <c r="LO340" s="26"/>
      <c r="LP340" s="26"/>
      <c r="LQ340" s="26"/>
      <c r="LR340" s="26"/>
      <c r="LS340" s="26"/>
      <c r="LT340" s="26"/>
      <c r="LU340" s="26"/>
      <c r="LV340" s="26"/>
      <c r="LW340" s="26"/>
      <c r="LX340" s="26"/>
      <c r="LY340" s="26"/>
      <c r="LZ340" s="26"/>
      <c r="MA340" s="26"/>
      <c r="MB340" s="26"/>
      <c r="MC340" s="26"/>
      <c r="MD340" s="26"/>
    </row>
    <row r="341" spans="1:342" x14ac:dyDescent="0.25">
      <c r="A341" s="15"/>
      <c r="B341" s="19"/>
      <c r="C341" s="89"/>
      <c r="D341" s="90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  <c r="BN341" s="26"/>
      <c r="BO341" s="26"/>
      <c r="BP341" s="26"/>
      <c r="BQ341" s="26"/>
      <c r="BR341" s="26"/>
      <c r="BS341" s="26"/>
      <c r="BT341" s="26"/>
      <c r="BU341" s="26"/>
      <c r="BV341" s="26"/>
      <c r="BW341" s="26"/>
      <c r="BX341" s="26"/>
      <c r="BY341" s="26"/>
      <c r="BZ341" s="26"/>
      <c r="CA341" s="26"/>
      <c r="CB341" s="26"/>
      <c r="CC341" s="26"/>
      <c r="CD341" s="26"/>
      <c r="CE341" s="26"/>
      <c r="CF341" s="26"/>
      <c r="CG341" s="26"/>
      <c r="CH341" s="26"/>
      <c r="CI341" s="26"/>
      <c r="CJ341" s="26"/>
      <c r="CK341" s="26"/>
      <c r="CL341" s="26"/>
      <c r="CM341" s="26"/>
      <c r="CN341" s="26"/>
      <c r="CO341" s="26"/>
      <c r="CP341" s="26"/>
      <c r="CQ341" s="26"/>
      <c r="CR341" s="26"/>
      <c r="CS341" s="26"/>
      <c r="CT341" s="26"/>
      <c r="CU341" s="26"/>
      <c r="CV341" s="26"/>
      <c r="CW341" s="26"/>
      <c r="CX341" s="26"/>
      <c r="CY341" s="26"/>
      <c r="CZ341" s="26"/>
      <c r="DA341" s="26"/>
      <c r="DB341" s="26"/>
      <c r="DC341" s="26"/>
      <c r="DD341" s="26"/>
      <c r="DE341" s="26"/>
      <c r="DF341" s="26"/>
      <c r="DG341" s="26"/>
      <c r="DH341" s="26"/>
      <c r="DI341" s="26"/>
      <c r="DJ341" s="26"/>
      <c r="DK341" s="26"/>
      <c r="DL341" s="26"/>
      <c r="DM341" s="26"/>
      <c r="DN341" s="26"/>
      <c r="DO341" s="26"/>
      <c r="DP341" s="26"/>
      <c r="DQ341" s="26"/>
      <c r="DR341" s="26"/>
      <c r="DS341" s="26"/>
      <c r="DT341" s="26"/>
      <c r="DU341" s="26"/>
      <c r="DV341" s="26"/>
      <c r="DW341" s="26"/>
      <c r="DX341" s="26"/>
      <c r="DY341" s="26"/>
      <c r="DZ341" s="26"/>
      <c r="EA341" s="26"/>
      <c r="EB341" s="26"/>
      <c r="EC341" s="26"/>
      <c r="ED341" s="26"/>
      <c r="EE341" s="26"/>
      <c r="EF341" s="26"/>
      <c r="EG341" s="26"/>
      <c r="EH341" s="26"/>
      <c r="EI341" s="26"/>
      <c r="EJ341" s="26"/>
      <c r="EK341" s="26"/>
      <c r="EL341" s="26"/>
      <c r="EM341" s="26"/>
      <c r="EN341" s="26"/>
      <c r="EO341" s="26"/>
      <c r="EP341" s="26"/>
      <c r="EQ341" s="26"/>
      <c r="ER341" s="26"/>
      <c r="ES341" s="26"/>
      <c r="ET341" s="26"/>
      <c r="EU341" s="26"/>
      <c r="EV341" s="26"/>
      <c r="EW341" s="26"/>
      <c r="EX341" s="26"/>
      <c r="EY341" s="26"/>
      <c r="EZ341" s="26"/>
      <c r="FA341" s="26"/>
      <c r="FB341" s="26"/>
      <c r="FC341" s="26"/>
      <c r="FD341" s="26"/>
      <c r="FE341" s="26"/>
      <c r="FF341" s="26"/>
      <c r="FG341" s="26"/>
      <c r="FH341" s="26"/>
      <c r="FI341" s="26"/>
      <c r="FJ341" s="26"/>
      <c r="FK341" s="26"/>
      <c r="FL341" s="26"/>
      <c r="FM341" s="26"/>
      <c r="FN341" s="26"/>
      <c r="FO341" s="26"/>
      <c r="FP341" s="26"/>
      <c r="FQ341" s="26"/>
      <c r="FR341" s="26"/>
      <c r="FS341" s="26"/>
      <c r="FT341" s="26"/>
      <c r="FU341" s="26"/>
      <c r="FV341" s="26"/>
      <c r="FW341" s="26"/>
      <c r="FX341" s="26"/>
      <c r="FY341" s="26"/>
      <c r="FZ341" s="26"/>
      <c r="GA341" s="26"/>
      <c r="GB341" s="26"/>
      <c r="GC341" s="26"/>
      <c r="GD341" s="26"/>
      <c r="GE341" s="26"/>
      <c r="GF341" s="26"/>
      <c r="GG341" s="26"/>
      <c r="GH341" s="26"/>
      <c r="GI341" s="26"/>
      <c r="GJ341" s="26"/>
      <c r="GK341" s="26"/>
      <c r="GL341" s="26"/>
      <c r="GM341" s="26"/>
      <c r="GN341" s="26"/>
      <c r="GO341" s="26"/>
      <c r="GP341" s="26"/>
      <c r="GQ341" s="26"/>
      <c r="GR341" s="26"/>
      <c r="GS341" s="26"/>
      <c r="GT341" s="26"/>
      <c r="GU341" s="26"/>
      <c r="GV341" s="26"/>
      <c r="GW341" s="26"/>
      <c r="GX341" s="26"/>
      <c r="GY341" s="26"/>
      <c r="GZ341" s="26"/>
      <c r="HA341" s="26"/>
      <c r="HB341" s="26"/>
      <c r="HC341" s="26"/>
      <c r="HD341" s="26"/>
      <c r="HE341" s="26"/>
      <c r="HF341" s="26"/>
      <c r="HG341" s="26"/>
      <c r="HH341" s="26"/>
      <c r="HI341" s="26"/>
      <c r="HJ341" s="26"/>
      <c r="HK341" s="26"/>
      <c r="HL341" s="26"/>
      <c r="HM341" s="26"/>
      <c r="HN341" s="26"/>
      <c r="HO341" s="26"/>
      <c r="HP341" s="26"/>
      <c r="HQ341" s="26"/>
      <c r="HR341" s="26"/>
      <c r="HS341" s="26"/>
      <c r="HT341" s="26"/>
      <c r="HU341" s="26"/>
      <c r="HV341" s="26"/>
      <c r="HW341" s="26"/>
      <c r="HX341" s="26"/>
      <c r="HY341" s="26"/>
      <c r="HZ341" s="26"/>
      <c r="IA341" s="26"/>
      <c r="IB341" s="26"/>
      <c r="IC341" s="26"/>
      <c r="ID341" s="26"/>
      <c r="IE341" s="26"/>
      <c r="IF341" s="26"/>
      <c r="IG341" s="26"/>
      <c r="IH341" s="26"/>
      <c r="II341" s="26"/>
      <c r="IJ341" s="26"/>
      <c r="IK341" s="26"/>
      <c r="IL341" s="26"/>
      <c r="IM341" s="26"/>
      <c r="IN341" s="26"/>
      <c r="IO341" s="26"/>
      <c r="IP341" s="26"/>
      <c r="IQ341" s="26"/>
      <c r="IR341" s="26"/>
      <c r="IS341" s="26"/>
      <c r="IT341" s="26"/>
      <c r="IU341" s="26"/>
      <c r="IV341" s="26"/>
      <c r="IW341" s="26"/>
      <c r="IX341" s="26"/>
      <c r="IY341" s="26"/>
      <c r="IZ341" s="26"/>
      <c r="JA341" s="26"/>
      <c r="JB341" s="26"/>
      <c r="JC341" s="26"/>
      <c r="JD341" s="26"/>
      <c r="JE341" s="26"/>
      <c r="JF341" s="26"/>
      <c r="JG341" s="26"/>
      <c r="JH341" s="26"/>
      <c r="JI341" s="26"/>
      <c r="JJ341" s="26"/>
      <c r="JK341" s="26"/>
      <c r="JL341" s="26"/>
      <c r="JM341" s="26"/>
      <c r="JN341" s="26"/>
      <c r="JO341" s="26"/>
      <c r="JP341" s="26"/>
      <c r="JQ341" s="26"/>
      <c r="JR341" s="26"/>
      <c r="JS341" s="26"/>
      <c r="JT341" s="26"/>
      <c r="JU341" s="26"/>
      <c r="JV341" s="26"/>
      <c r="JW341" s="26"/>
      <c r="JX341" s="26"/>
      <c r="JY341" s="26"/>
      <c r="JZ341" s="26"/>
      <c r="KA341" s="26"/>
      <c r="KB341" s="26"/>
      <c r="KC341" s="26"/>
      <c r="KD341" s="26"/>
      <c r="KE341" s="26"/>
      <c r="KF341" s="26"/>
      <c r="KG341" s="26"/>
      <c r="KH341" s="26"/>
      <c r="KI341" s="26"/>
      <c r="KJ341" s="26"/>
      <c r="KK341" s="26"/>
      <c r="KL341" s="26"/>
      <c r="KM341" s="26"/>
      <c r="KN341" s="26"/>
      <c r="KO341" s="26"/>
      <c r="KP341" s="26"/>
      <c r="KQ341" s="26"/>
      <c r="KR341" s="26"/>
      <c r="KS341" s="26"/>
      <c r="KT341" s="26"/>
      <c r="KU341" s="26"/>
      <c r="KV341" s="26"/>
      <c r="KW341" s="26"/>
      <c r="KX341" s="26"/>
      <c r="KY341" s="26"/>
      <c r="KZ341" s="26"/>
      <c r="LA341" s="26"/>
      <c r="LB341" s="26"/>
      <c r="LC341" s="26"/>
      <c r="LD341" s="26"/>
      <c r="LE341" s="26"/>
      <c r="LF341" s="26"/>
      <c r="LG341" s="26"/>
      <c r="LH341" s="26"/>
      <c r="LI341" s="26"/>
      <c r="LJ341" s="26"/>
      <c r="LK341" s="26"/>
      <c r="LL341" s="26"/>
      <c r="LM341" s="26"/>
      <c r="LN341" s="26"/>
      <c r="LO341" s="26"/>
      <c r="LP341" s="26"/>
      <c r="LQ341" s="26"/>
      <c r="LR341" s="26"/>
      <c r="LS341" s="26"/>
      <c r="LT341" s="26"/>
      <c r="LU341" s="26"/>
      <c r="LV341" s="26"/>
      <c r="LW341" s="26"/>
      <c r="LX341" s="26"/>
      <c r="LY341" s="26"/>
      <c r="LZ341" s="26"/>
      <c r="MA341" s="26"/>
      <c r="MB341" s="26"/>
      <c r="MC341" s="26"/>
      <c r="MD341" s="26"/>
    </row>
    <row r="342" spans="1:342" x14ac:dyDescent="0.25">
      <c r="A342" s="15"/>
      <c r="B342" s="19" t="s">
        <v>3</v>
      </c>
      <c r="C342" s="89"/>
      <c r="D342" s="90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  <c r="BN342" s="26"/>
      <c r="BO342" s="26"/>
      <c r="BP342" s="26"/>
      <c r="BQ342" s="26"/>
      <c r="BR342" s="26"/>
      <c r="BS342" s="26"/>
      <c r="BT342" s="26"/>
      <c r="BU342" s="26"/>
      <c r="BV342" s="26"/>
      <c r="BW342" s="26"/>
      <c r="BX342" s="26"/>
      <c r="BY342" s="26"/>
      <c r="BZ342" s="26"/>
      <c r="CA342" s="26"/>
      <c r="CB342" s="26"/>
      <c r="CC342" s="26"/>
      <c r="CD342" s="26"/>
      <c r="CE342" s="26"/>
      <c r="CF342" s="26"/>
      <c r="CG342" s="26"/>
      <c r="CH342" s="26"/>
      <c r="CI342" s="26"/>
      <c r="CJ342" s="26"/>
      <c r="CK342" s="26"/>
      <c r="CL342" s="26"/>
      <c r="CM342" s="26"/>
      <c r="CN342" s="26"/>
      <c r="CO342" s="26"/>
      <c r="CP342" s="26"/>
      <c r="CQ342" s="26"/>
      <c r="CR342" s="26"/>
      <c r="CS342" s="26"/>
      <c r="CT342" s="26"/>
      <c r="CU342" s="26"/>
      <c r="CV342" s="26"/>
      <c r="CW342" s="26"/>
      <c r="CX342" s="26"/>
      <c r="CY342" s="26"/>
      <c r="CZ342" s="26"/>
      <c r="DA342" s="26"/>
      <c r="DB342" s="26"/>
      <c r="DC342" s="26"/>
      <c r="DD342" s="26"/>
      <c r="DE342" s="26"/>
      <c r="DF342" s="26"/>
      <c r="DG342" s="26"/>
      <c r="DH342" s="26"/>
      <c r="DI342" s="26"/>
      <c r="DJ342" s="26"/>
      <c r="DK342" s="26"/>
      <c r="DL342" s="26"/>
      <c r="DM342" s="26"/>
      <c r="DN342" s="26"/>
      <c r="DO342" s="26"/>
      <c r="DP342" s="26"/>
      <c r="DQ342" s="26"/>
      <c r="DR342" s="26"/>
      <c r="DS342" s="26"/>
      <c r="DT342" s="26"/>
      <c r="DU342" s="26"/>
      <c r="DV342" s="26"/>
      <c r="DW342" s="26"/>
      <c r="DX342" s="26"/>
      <c r="DY342" s="26"/>
      <c r="DZ342" s="26"/>
      <c r="EA342" s="26"/>
      <c r="EB342" s="26"/>
      <c r="EC342" s="26"/>
      <c r="ED342" s="26"/>
      <c r="EE342" s="26"/>
      <c r="EF342" s="26"/>
      <c r="EG342" s="26"/>
      <c r="EH342" s="26"/>
      <c r="EI342" s="26"/>
      <c r="EJ342" s="26"/>
      <c r="EK342" s="26"/>
      <c r="EL342" s="26"/>
      <c r="EM342" s="26"/>
      <c r="EN342" s="26"/>
      <c r="EO342" s="26"/>
      <c r="EP342" s="26"/>
      <c r="EQ342" s="26"/>
      <c r="ER342" s="26"/>
      <c r="ES342" s="26"/>
      <c r="ET342" s="26"/>
      <c r="EU342" s="26"/>
      <c r="EV342" s="26"/>
      <c r="EW342" s="26"/>
      <c r="EX342" s="26"/>
      <c r="EY342" s="26"/>
      <c r="EZ342" s="26"/>
      <c r="FA342" s="26"/>
      <c r="FB342" s="26"/>
      <c r="FC342" s="26"/>
      <c r="FD342" s="26"/>
      <c r="FE342" s="26"/>
      <c r="FF342" s="26"/>
      <c r="FG342" s="26"/>
      <c r="FH342" s="26"/>
      <c r="FI342" s="26"/>
      <c r="FJ342" s="26"/>
      <c r="FK342" s="26"/>
      <c r="FL342" s="26"/>
      <c r="FM342" s="26"/>
      <c r="FN342" s="26"/>
      <c r="FO342" s="26"/>
      <c r="FP342" s="26"/>
      <c r="FQ342" s="26"/>
      <c r="FR342" s="26"/>
      <c r="FS342" s="26"/>
      <c r="FT342" s="26"/>
      <c r="FU342" s="26"/>
      <c r="FV342" s="26"/>
      <c r="FW342" s="26"/>
      <c r="FX342" s="26"/>
      <c r="FY342" s="26"/>
      <c r="FZ342" s="26"/>
      <c r="GA342" s="26"/>
      <c r="GB342" s="26"/>
      <c r="GC342" s="26"/>
      <c r="GD342" s="26"/>
      <c r="GE342" s="26"/>
      <c r="GF342" s="26"/>
      <c r="GG342" s="26"/>
      <c r="GH342" s="26"/>
      <c r="GI342" s="26"/>
      <c r="GJ342" s="26"/>
      <c r="GK342" s="26"/>
      <c r="GL342" s="26"/>
      <c r="GM342" s="26"/>
      <c r="GN342" s="26"/>
      <c r="GO342" s="26"/>
      <c r="GP342" s="26"/>
      <c r="GQ342" s="26"/>
      <c r="GR342" s="26"/>
      <c r="GS342" s="26"/>
      <c r="GT342" s="26"/>
      <c r="GU342" s="26"/>
      <c r="GV342" s="26"/>
      <c r="GW342" s="26"/>
      <c r="GX342" s="26"/>
      <c r="GY342" s="26"/>
      <c r="GZ342" s="26"/>
      <c r="HA342" s="26"/>
      <c r="HB342" s="26"/>
      <c r="HC342" s="26"/>
      <c r="HD342" s="26"/>
      <c r="HE342" s="26"/>
      <c r="HF342" s="26"/>
      <c r="HG342" s="26"/>
      <c r="HH342" s="26"/>
      <c r="HI342" s="26"/>
      <c r="HJ342" s="26"/>
      <c r="HK342" s="26"/>
      <c r="HL342" s="26"/>
      <c r="HM342" s="26"/>
      <c r="HN342" s="26"/>
      <c r="HO342" s="26"/>
      <c r="HP342" s="26"/>
      <c r="HQ342" s="26"/>
      <c r="HR342" s="26"/>
      <c r="HS342" s="26"/>
      <c r="HT342" s="26"/>
      <c r="HU342" s="26"/>
      <c r="HV342" s="26"/>
      <c r="HW342" s="26"/>
      <c r="HX342" s="26"/>
      <c r="HY342" s="26"/>
      <c r="HZ342" s="26"/>
      <c r="IA342" s="26"/>
      <c r="IB342" s="26"/>
      <c r="IC342" s="26"/>
      <c r="ID342" s="26"/>
      <c r="IE342" s="26"/>
      <c r="IF342" s="26"/>
      <c r="IG342" s="26"/>
      <c r="IH342" s="26"/>
      <c r="II342" s="26"/>
      <c r="IJ342" s="26"/>
      <c r="IK342" s="26"/>
      <c r="IL342" s="26"/>
      <c r="IM342" s="26"/>
      <c r="IN342" s="26"/>
      <c r="IO342" s="26"/>
      <c r="IP342" s="26"/>
      <c r="IQ342" s="26"/>
      <c r="IR342" s="26"/>
      <c r="IS342" s="26"/>
      <c r="IT342" s="26"/>
      <c r="IU342" s="26"/>
      <c r="IV342" s="26"/>
      <c r="IW342" s="26"/>
      <c r="IX342" s="26"/>
      <c r="IY342" s="26"/>
      <c r="IZ342" s="26"/>
      <c r="JA342" s="26"/>
      <c r="JB342" s="26"/>
      <c r="JC342" s="26"/>
      <c r="JD342" s="26"/>
      <c r="JE342" s="26"/>
      <c r="JF342" s="26"/>
      <c r="JG342" s="26"/>
      <c r="JH342" s="26"/>
      <c r="JI342" s="26"/>
      <c r="JJ342" s="26"/>
      <c r="JK342" s="26"/>
      <c r="JL342" s="26"/>
      <c r="JM342" s="26"/>
      <c r="JN342" s="26"/>
      <c r="JO342" s="26"/>
      <c r="JP342" s="26"/>
      <c r="JQ342" s="26"/>
      <c r="JR342" s="26"/>
      <c r="JS342" s="26"/>
      <c r="JT342" s="26"/>
      <c r="JU342" s="26"/>
      <c r="JV342" s="26"/>
      <c r="JW342" s="26"/>
      <c r="JX342" s="26"/>
      <c r="JY342" s="26"/>
      <c r="JZ342" s="26"/>
      <c r="KA342" s="26"/>
      <c r="KB342" s="26"/>
      <c r="KC342" s="26"/>
      <c r="KD342" s="26"/>
      <c r="KE342" s="26"/>
      <c r="KF342" s="26"/>
      <c r="KG342" s="26"/>
      <c r="KH342" s="26"/>
      <c r="KI342" s="26"/>
      <c r="KJ342" s="26"/>
      <c r="KK342" s="26"/>
      <c r="KL342" s="26"/>
      <c r="KM342" s="26"/>
      <c r="KN342" s="26"/>
      <c r="KO342" s="26"/>
      <c r="KP342" s="26"/>
      <c r="KQ342" s="26"/>
      <c r="KR342" s="26"/>
      <c r="KS342" s="26"/>
      <c r="KT342" s="26"/>
      <c r="KU342" s="26"/>
      <c r="KV342" s="26"/>
      <c r="KW342" s="26"/>
      <c r="KX342" s="26"/>
      <c r="KY342" s="26"/>
      <c r="KZ342" s="26"/>
      <c r="LA342" s="26"/>
      <c r="LB342" s="26"/>
      <c r="LC342" s="26"/>
      <c r="LD342" s="26"/>
      <c r="LE342" s="26"/>
      <c r="LF342" s="26"/>
      <c r="LG342" s="26"/>
      <c r="LH342" s="26"/>
      <c r="LI342" s="26"/>
      <c r="LJ342" s="26"/>
      <c r="LK342" s="26"/>
      <c r="LL342" s="26"/>
      <c r="LM342" s="26"/>
      <c r="LN342" s="26"/>
      <c r="LO342" s="26"/>
      <c r="LP342" s="26"/>
      <c r="LQ342" s="26"/>
      <c r="LR342" s="26"/>
      <c r="LS342" s="26"/>
      <c r="LT342" s="26"/>
      <c r="LU342" s="26"/>
      <c r="LV342" s="26"/>
      <c r="LW342" s="26"/>
      <c r="LX342" s="26"/>
      <c r="LY342" s="26"/>
      <c r="LZ342" s="26"/>
      <c r="MA342" s="26"/>
      <c r="MB342" s="26"/>
      <c r="MC342" s="26"/>
      <c r="MD342" s="26"/>
    </row>
    <row r="343" spans="1:342" x14ac:dyDescent="0.25">
      <c r="A343" s="15"/>
      <c r="B343" s="19"/>
      <c r="C343" s="89"/>
      <c r="D343" s="90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  <c r="BN343" s="26"/>
      <c r="BO343" s="26"/>
      <c r="BP343" s="26"/>
      <c r="BQ343" s="26"/>
      <c r="BR343" s="26"/>
      <c r="BS343" s="26"/>
      <c r="BT343" s="26"/>
      <c r="BU343" s="26"/>
      <c r="BV343" s="26"/>
      <c r="BW343" s="26"/>
      <c r="BX343" s="26"/>
      <c r="BY343" s="26"/>
      <c r="BZ343" s="26"/>
      <c r="CA343" s="26"/>
      <c r="CB343" s="26"/>
      <c r="CC343" s="26"/>
      <c r="CD343" s="26"/>
      <c r="CE343" s="26"/>
      <c r="CF343" s="26"/>
      <c r="CG343" s="26"/>
      <c r="CH343" s="26"/>
      <c r="CI343" s="26"/>
      <c r="CJ343" s="26"/>
      <c r="CK343" s="26"/>
      <c r="CL343" s="26"/>
      <c r="CM343" s="26"/>
      <c r="CN343" s="26"/>
      <c r="CO343" s="26"/>
      <c r="CP343" s="26"/>
      <c r="CQ343" s="26"/>
      <c r="CR343" s="26"/>
      <c r="CS343" s="26"/>
      <c r="CT343" s="26"/>
      <c r="CU343" s="26"/>
      <c r="CV343" s="26"/>
      <c r="CW343" s="26"/>
      <c r="CX343" s="26"/>
      <c r="CY343" s="26"/>
      <c r="CZ343" s="26"/>
      <c r="DA343" s="26"/>
      <c r="DB343" s="26"/>
      <c r="DC343" s="26"/>
      <c r="DD343" s="26"/>
      <c r="DE343" s="26"/>
      <c r="DF343" s="26"/>
      <c r="DG343" s="26"/>
      <c r="DH343" s="26"/>
      <c r="DI343" s="26"/>
      <c r="DJ343" s="26"/>
      <c r="DK343" s="26"/>
      <c r="DL343" s="26"/>
      <c r="DM343" s="26"/>
      <c r="DN343" s="26"/>
      <c r="DO343" s="26"/>
      <c r="DP343" s="26"/>
      <c r="DQ343" s="26"/>
      <c r="DR343" s="26"/>
      <c r="DS343" s="26"/>
      <c r="DT343" s="26"/>
      <c r="DU343" s="26"/>
      <c r="DV343" s="26"/>
      <c r="DW343" s="26"/>
      <c r="DX343" s="26"/>
      <c r="DY343" s="26"/>
      <c r="DZ343" s="26"/>
      <c r="EA343" s="26"/>
      <c r="EB343" s="26"/>
      <c r="EC343" s="26"/>
      <c r="ED343" s="26"/>
      <c r="EE343" s="26"/>
      <c r="EF343" s="26"/>
      <c r="EG343" s="26"/>
      <c r="EH343" s="26"/>
      <c r="EI343" s="26"/>
      <c r="EJ343" s="26"/>
      <c r="EK343" s="26"/>
      <c r="EL343" s="26"/>
      <c r="EM343" s="26"/>
      <c r="EN343" s="26"/>
      <c r="EO343" s="26"/>
      <c r="EP343" s="26"/>
      <c r="EQ343" s="26"/>
      <c r="ER343" s="26"/>
      <c r="ES343" s="26"/>
      <c r="ET343" s="26"/>
      <c r="EU343" s="26"/>
      <c r="EV343" s="26"/>
      <c r="EW343" s="26"/>
      <c r="EX343" s="26"/>
      <c r="EY343" s="26"/>
      <c r="EZ343" s="26"/>
      <c r="FA343" s="26"/>
      <c r="FB343" s="26"/>
      <c r="FC343" s="26"/>
      <c r="FD343" s="26"/>
      <c r="FE343" s="26"/>
      <c r="FF343" s="26"/>
      <c r="FG343" s="26"/>
      <c r="FH343" s="26"/>
      <c r="FI343" s="26"/>
      <c r="FJ343" s="26"/>
      <c r="FK343" s="26"/>
      <c r="FL343" s="26"/>
      <c r="FM343" s="26"/>
      <c r="FN343" s="26"/>
      <c r="FO343" s="26"/>
      <c r="FP343" s="26"/>
      <c r="FQ343" s="26"/>
      <c r="FR343" s="26"/>
      <c r="FS343" s="26"/>
      <c r="FT343" s="26"/>
      <c r="FU343" s="26"/>
      <c r="FV343" s="26"/>
      <c r="FW343" s="26"/>
      <c r="FX343" s="26"/>
      <c r="FY343" s="26"/>
      <c r="FZ343" s="26"/>
      <c r="GA343" s="26"/>
      <c r="GB343" s="26"/>
      <c r="GC343" s="26"/>
      <c r="GD343" s="26"/>
      <c r="GE343" s="26"/>
      <c r="GF343" s="26"/>
      <c r="GG343" s="26"/>
      <c r="GH343" s="26"/>
      <c r="GI343" s="26"/>
      <c r="GJ343" s="26"/>
      <c r="GK343" s="26"/>
      <c r="GL343" s="26"/>
      <c r="GM343" s="26"/>
      <c r="GN343" s="26"/>
      <c r="GO343" s="26"/>
      <c r="GP343" s="26"/>
      <c r="GQ343" s="26"/>
      <c r="GR343" s="26"/>
      <c r="GS343" s="26"/>
      <c r="GT343" s="26"/>
      <c r="GU343" s="26"/>
      <c r="GV343" s="26"/>
      <c r="GW343" s="26"/>
      <c r="GX343" s="26"/>
      <c r="GY343" s="26"/>
      <c r="GZ343" s="26"/>
      <c r="HA343" s="26"/>
      <c r="HB343" s="26"/>
      <c r="HC343" s="26"/>
      <c r="HD343" s="26"/>
      <c r="HE343" s="26"/>
      <c r="HF343" s="26"/>
      <c r="HG343" s="26"/>
      <c r="HH343" s="26"/>
      <c r="HI343" s="26"/>
      <c r="HJ343" s="26"/>
      <c r="HK343" s="26"/>
      <c r="HL343" s="26"/>
      <c r="HM343" s="26"/>
      <c r="HN343" s="26"/>
      <c r="HO343" s="26"/>
      <c r="HP343" s="26"/>
      <c r="HQ343" s="26"/>
      <c r="HR343" s="26"/>
      <c r="HS343" s="26"/>
      <c r="HT343" s="26"/>
      <c r="HU343" s="26"/>
      <c r="HV343" s="26"/>
      <c r="HW343" s="26"/>
      <c r="HX343" s="26"/>
      <c r="HY343" s="26"/>
      <c r="HZ343" s="26"/>
      <c r="IA343" s="26"/>
      <c r="IB343" s="26"/>
      <c r="IC343" s="26"/>
      <c r="ID343" s="26"/>
      <c r="IE343" s="26"/>
      <c r="IF343" s="26"/>
      <c r="IG343" s="26"/>
      <c r="IH343" s="26"/>
      <c r="II343" s="26"/>
      <c r="IJ343" s="26"/>
      <c r="IK343" s="26"/>
      <c r="IL343" s="26"/>
      <c r="IM343" s="26"/>
      <c r="IN343" s="26"/>
      <c r="IO343" s="26"/>
      <c r="IP343" s="26"/>
      <c r="IQ343" s="26"/>
      <c r="IR343" s="26"/>
      <c r="IS343" s="26"/>
      <c r="IT343" s="26"/>
      <c r="IU343" s="26"/>
      <c r="IV343" s="26"/>
      <c r="IW343" s="26"/>
      <c r="IX343" s="26"/>
      <c r="IY343" s="26"/>
      <c r="IZ343" s="26"/>
      <c r="JA343" s="26"/>
      <c r="JB343" s="26"/>
      <c r="JC343" s="26"/>
      <c r="JD343" s="26"/>
      <c r="JE343" s="26"/>
      <c r="JF343" s="26"/>
      <c r="JG343" s="26"/>
      <c r="JH343" s="26"/>
      <c r="JI343" s="26"/>
      <c r="JJ343" s="26"/>
      <c r="JK343" s="26"/>
      <c r="JL343" s="26"/>
      <c r="JM343" s="26"/>
      <c r="JN343" s="26"/>
      <c r="JO343" s="26"/>
      <c r="JP343" s="26"/>
      <c r="JQ343" s="26"/>
      <c r="JR343" s="26"/>
      <c r="JS343" s="26"/>
      <c r="JT343" s="26"/>
      <c r="JU343" s="26"/>
      <c r="JV343" s="26"/>
      <c r="JW343" s="26"/>
      <c r="JX343" s="26"/>
      <c r="JY343" s="26"/>
      <c r="JZ343" s="26"/>
      <c r="KA343" s="26"/>
      <c r="KB343" s="26"/>
      <c r="KC343" s="26"/>
      <c r="KD343" s="26"/>
      <c r="KE343" s="26"/>
      <c r="KF343" s="26"/>
      <c r="KG343" s="26"/>
      <c r="KH343" s="26"/>
      <c r="KI343" s="26"/>
      <c r="KJ343" s="26"/>
      <c r="KK343" s="26"/>
      <c r="KL343" s="26"/>
      <c r="KM343" s="26"/>
      <c r="KN343" s="26"/>
      <c r="KO343" s="26"/>
      <c r="KP343" s="26"/>
      <c r="KQ343" s="26"/>
      <c r="KR343" s="26"/>
      <c r="KS343" s="26"/>
      <c r="KT343" s="26"/>
      <c r="KU343" s="26"/>
      <c r="KV343" s="26"/>
      <c r="KW343" s="26"/>
      <c r="KX343" s="26"/>
      <c r="KY343" s="26"/>
      <c r="KZ343" s="26"/>
      <c r="LA343" s="26"/>
      <c r="LB343" s="26"/>
      <c r="LC343" s="26"/>
      <c r="LD343" s="26"/>
      <c r="LE343" s="26"/>
      <c r="LF343" s="26"/>
      <c r="LG343" s="26"/>
      <c r="LH343" s="26"/>
      <c r="LI343" s="26"/>
      <c r="LJ343" s="26"/>
      <c r="LK343" s="26"/>
      <c r="LL343" s="26"/>
      <c r="LM343" s="26"/>
      <c r="LN343" s="26"/>
      <c r="LO343" s="26"/>
      <c r="LP343" s="26"/>
      <c r="LQ343" s="26"/>
      <c r="LR343" s="26"/>
      <c r="LS343" s="26"/>
      <c r="LT343" s="26"/>
      <c r="LU343" s="26"/>
      <c r="LV343" s="26"/>
      <c r="LW343" s="26"/>
      <c r="LX343" s="26"/>
      <c r="LY343" s="26"/>
      <c r="LZ343" s="26"/>
      <c r="MA343" s="26"/>
      <c r="MB343" s="26"/>
      <c r="MC343" s="26"/>
      <c r="MD343" s="26"/>
    </row>
    <row r="344" spans="1:342" x14ac:dyDescent="0.25">
      <c r="A344" s="15"/>
      <c r="B344" s="19" t="s">
        <v>4</v>
      </c>
      <c r="C344" s="89"/>
      <c r="D344" s="90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  <c r="BN344" s="26"/>
      <c r="BO344" s="26"/>
      <c r="BP344" s="26"/>
      <c r="BQ344" s="26"/>
      <c r="BR344" s="26"/>
      <c r="BS344" s="26"/>
      <c r="BT344" s="26"/>
      <c r="BU344" s="26"/>
      <c r="BV344" s="26"/>
      <c r="BW344" s="26"/>
      <c r="BX344" s="26"/>
      <c r="BY344" s="26"/>
      <c r="BZ344" s="26"/>
      <c r="CA344" s="26"/>
      <c r="CB344" s="26"/>
      <c r="CC344" s="26"/>
      <c r="CD344" s="26"/>
      <c r="CE344" s="26"/>
      <c r="CF344" s="26"/>
      <c r="CG344" s="26"/>
      <c r="CH344" s="26"/>
      <c r="CI344" s="26"/>
      <c r="CJ344" s="26"/>
      <c r="CK344" s="26"/>
      <c r="CL344" s="26"/>
      <c r="CM344" s="26"/>
      <c r="CN344" s="26"/>
      <c r="CO344" s="26"/>
      <c r="CP344" s="26"/>
      <c r="CQ344" s="26"/>
      <c r="CR344" s="26"/>
      <c r="CS344" s="26"/>
      <c r="CT344" s="26"/>
      <c r="CU344" s="26"/>
      <c r="CV344" s="26"/>
      <c r="CW344" s="26"/>
      <c r="CX344" s="26"/>
      <c r="CY344" s="26"/>
      <c r="CZ344" s="26"/>
      <c r="DA344" s="26"/>
      <c r="DB344" s="26"/>
      <c r="DC344" s="26"/>
      <c r="DD344" s="26"/>
      <c r="DE344" s="26"/>
      <c r="DF344" s="26"/>
      <c r="DG344" s="26"/>
      <c r="DH344" s="26"/>
      <c r="DI344" s="26"/>
      <c r="DJ344" s="26"/>
      <c r="DK344" s="26"/>
      <c r="DL344" s="26"/>
      <c r="DM344" s="26"/>
      <c r="DN344" s="26"/>
      <c r="DO344" s="26"/>
      <c r="DP344" s="26"/>
      <c r="DQ344" s="26"/>
      <c r="DR344" s="26"/>
      <c r="DS344" s="26"/>
      <c r="DT344" s="26"/>
      <c r="DU344" s="26"/>
      <c r="DV344" s="26"/>
      <c r="DW344" s="26"/>
      <c r="DX344" s="26"/>
      <c r="DY344" s="26"/>
      <c r="DZ344" s="26"/>
      <c r="EA344" s="26"/>
      <c r="EB344" s="26"/>
      <c r="EC344" s="26"/>
      <c r="ED344" s="26"/>
      <c r="EE344" s="26"/>
      <c r="EF344" s="26"/>
      <c r="EG344" s="26"/>
      <c r="EH344" s="26"/>
      <c r="EI344" s="26"/>
      <c r="EJ344" s="26"/>
      <c r="EK344" s="26"/>
      <c r="EL344" s="26"/>
      <c r="EM344" s="26"/>
      <c r="EN344" s="26"/>
      <c r="EO344" s="26"/>
      <c r="EP344" s="26"/>
      <c r="EQ344" s="26"/>
      <c r="ER344" s="26"/>
      <c r="ES344" s="26"/>
      <c r="ET344" s="26"/>
      <c r="EU344" s="26"/>
      <c r="EV344" s="26"/>
      <c r="EW344" s="26"/>
      <c r="EX344" s="26"/>
      <c r="EY344" s="26"/>
      <c r="EZ344" s="26"/>
      <c r="FA344" s="26"/>
      <c r="FB344" s="26"/>
      <c r="FC344" s="26"/>
      <c r="FD344" s="26"/>
      <c r="FE344" s="26"/>
      <c r="FF344" s="26"/>
      <c r="FG344" s="26"/>
      <c r="FH344" s="26"/>
      <c r="FI344" s="26"/>
      <c r="FJ344" s="26"/>
      <c r="FK344" s="26"/>
      <c r="FL344" s="26"/>
      <c r="FM344" s="26"/>
      <c r="FN344" s="26"/>
      <c r="FO344" s="26"/>
      <c r="FP344" s="26"/>
      <c r="FQ344" s="26"/>
      <c r="FR344" s="26"/>
      <c r="FS344" s="26"/>
      <c r="FT344" s="26"/>
      <c r="FU344" s="26"/>
      <c r="FV344" s="26"/>
      <c r="FW344" s="26"/>
      <c r="FX344" s="26"/>
      <c r="FY344" s="26"/>
      <c r="FZ344" s="26"/>
      <c r="GA344" s="26"/>
      <c r="GB344" s="26"/>
      <c r="GC344" s="26"/>
      <c r="GD344" s="26"/>
      <c r="GE344" s="26"/>
      <c r="GF344" s="26"/>
      <c r="GG344" s="26"/>
      <c r="GH344" s="26"/>
      <c r="GI344" s="26"/>
      <c r="GJ344" s="26"/>
      <c r="GK344" s="26"/>
      <c r="GL344" s="26"/>
      <c r="GM344" s="26"/>
      <c r="GN344" s="26"/>
      <c r="GO344" s="26"/>
      <c r="GP344" s="26"/>
      <c r="GQ344" s="26"/>
      <c r="GR344" s="26"/>
      <c r="GS344" s="26"/>
      <c r="GT344" s="26"/>
      <c r="GU344" s="26"/>
      <c r="GV344" s="26"/>
      <c r="GW344" s="26"/>
      <c r="GX344" s="26"/>
      <c r="GY344" s="26"/>
      <c r="GZ344" s="26"/>
      <c r="HA344" s="26"/>
      <c r="HB344" s="26"/>
      <c r="HC344" s="26"/>
      <c r="HD344" s="26"/>
      <c r="HE344" s="26"/>
      <c r="HF344" s="26"/>
      <c r="HG344" s="26"/>
      <c r="HH344" s="26"/>
      <c r="HI344" s="26"/>
      <c r="HJ344" s="26"/>
      <c r="HK344" s="26"/>
      <c r="HL344" s="26"/>
      <c r="HM344" s="26"/>
      <c r="HN344" s="26"/>
      <c r="HO344" s="26"/>
      <c r="HP344" s="26"/>
      <c r="HQ344" s="26"/>
      <c r="HR344" s="26"/>
      <c r="HS344" s="26"/>
      <c r="HT344" s="26"/>
      <c r="HU344" s="26"/>
      <c r="HV344" s="26"/>
      <c r="HW344" s="26"/>
      <c r="HX344" s="26"/>
      <c r="HY344" s="26"/>
      <c r="HZ344" s="26"/>
      <c r="IA344" s="26"/>
      <c r="IB344" s="26"/>
      <c r="IC344" s="26"/>
      <c r="ID344" s="26"/>
      <c r="IE344" s="26"/>
      <c r="IF344" s="26"/>
      <c r="IG344" s="26"/>
      <c r="IH344" s="26"/>
      <c r="II344" s="26"/>
      <c r="IJ344" s="26"/>
      <c r="IK344" s="26"/>
      <c r="IL344" s="26"/>
      <c r="IM344" s="26"/>
      <c r="IN344" s="26"/>
      <c r="IO344" s="26"/>
      <c r="IP344" s="26"/>
      <c r="IQ344" s="26"/>
      <c r="IR344" s="26"/>
      <c r="IS344" s="26"/>
      <c r="IT344" s="26"/>
      <c r="IU344" s="26"/>
      <c r="IV344" s="26"/>
      <c r="IW344" s="26"/>
      <c r="IX344" s="26"/>
      <c r="IY344" s="26"/>
      <c r="IZ344" s="26"/>
      <c r="JA344" s="26"/>
      <c r="JB344" s="26"/>
      <c r="JC344" s="26"/>
      <c r="JD344" s="26"/>
      <c r="JE344" s="26"/>
      <c r="JF344" s="26"/>
      <c r="JG344" s="26"/>
      <c r="JH344" s="26"/>
      <c r="JI344" s="26"/>
      <c r="JJ344" s="26"/>
      <c r="JK344" s="26"/>
      <c r="JL344" s="26"/>
      <c r="JM344" s="26"/>
      <c r="JN344" s="26"/>
      <c r="JO344" s="26"/>
      <c r="JP344" s="26"/>
      <c r="JQ344" s="26"/>
      <c r="JR344" s="26"/>
      <c r="JS344" s="26"/>
      <c r="JT344" s="26"/>
      <c r="JU344" s="26"/>
      <c r="JV344" s="26"/>
      <c r="JW344" s="26"/>
      <c r="JX344" s="26"/>
      <c r="JY344" s="26"/>
      <c r="JZ344" s="26"/>
      <c r="KA344" s="26"/>
      <c r="KB344" s="26"/>
      <c r="KC344" s="26"/>
      <c r="KD344" s="26"/>
      <c r="KE344" s="26"/>
      <c r="KF344" s="26"/>
      <c r="KG344" s="26"/>
      <c r="KH344" s="26"/>
      <c r="KI344" s="26"/>
      <c r="KJ344" s="26"/>
      <c r="KK344" s="26"/>
      <c r="KL344" s="26"/>
      <c r="KM344" s="26"/>
      <c r="KN344" s="26"/>
      <c r="KO344" s="26"/>
      <c r="KP344" s="26"/>
      <c r="KQ344" s="26"/>
      <c r="KR344" s="26"/>
      <c r="KS344" s="26"/>
      <c r="KT344" s="26"/>
      <c r="KU344" s="26"/>
      <c r="KV344" s="26"/>
      <c r="KW344" s="26"/>
      <c r="KX344" s="26"/>
      <c r="KY344" s="26"/>
      <c r="KZ344" s="26"/>
      <c r="LA344" s="26"/>
      <c r="LB344" s="26"/>
      <c r="LC344" s="26"/>
      <c r="LD344" s="26"/>
      <c r="LE344" s="26"/>
      <c r="LF344" s="26"/>
      <c r="LG344" s="26"/>
      <c r="LH344" s="26"/>
      <c r="LI344" s="26"/>
      <c r="LJ344" s="26"/>
      <c r="LK344" s="26"/>
      <c r="LL344" s="26"/>
      <c r="LM344" s="26"/>
      <c r="LN344" s="26"/>
      <c r="LO344" s="26"/>
      <c r="LP344" s="26"/>
      <c r="LQ344" s="26"/>
      <c r="LR344" s="26"/>
      <c r="LS344" s="26"/>
      <c r="LT344" s="26"/>
      <c r="LU344" s="26"/>
      <c r="LV344" s="26"/>
      <c r="LW344" s="26"/>
      <c r="LX344" s="26"/>
      <c r="LY344" s="26"/>
      <c r="LZ344" s="26"/>
      <c r="MA344" s="26"/>
      <c r="MB344" s="26"/>
      <c r="MC344" s="26"/>
      <c r="MD344" s="26"/>
    </row>
    <row r="345" spans="1:342" x14ac:dyDescent="0.25">
      <c r="A345" s="15"/>
      <c r="B345" s="19"/>
      <c r="C345" s="89"/>
      <c r="D345" s="90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/>
      <c r="BT345" s="26"/>
      <c r="BU345" s="26"/>
      <c r="BV345" s="26"/>
      <c r="BW345" s="26"/>
      <c r="BX345" s="26"/>
      <c r="BY345" s="26"/>
      <c r="BZ345" s="26"/>
      <c r="CA345" s="26"/>
      <c r="CB345" s="26"/>
      <c r="CC345" s="26"/>
      <c r="CD345" s="26"/>
      <c r="CE345" s="26"/>
      <c r="CF345" s="26"/>
      <c r="CG345" s="26"/>
      <c r="CH345" s="26"/>
      <c r="CI345" s="26"/>
      <c r="CJ345" s="26"/>
      <c r="CK345" s="26"/>
      <c r="CL345" s="26"/>
      <c r="CM345" s="26"/>
      <c r="CN345" s="26"/>
      <c r="CO345" s="26"/>
      <c r="CP345" s="26"/>
      <c r="CQ345" s="26"/>
      <c r="CR345" s="26"/>
      <c r="CS345" s="26"/>
      <c r="CT345" s="26"/>
      <c r="CU345" s="26"/>
      <c r="CV345" s="26"/>
      <c r="CW345" s="26"/>
      <c r="CX345" s="26"/>
      <c r="CY345" s="26"/>
      <c r="CZ345" s="26"/>
      <c r="DA345" s="26"/>
      <c r="DB345" s="26"/>
      <c r="DC345" s="26"/>
      <c r="DD345" s="26"/>
      <c r="DE345" s="26"/>
      <c r="DF345" s="26"/>
      <c r="DG345" s="26"/>
      <c r="DH345" s="26"/>
      <c r="DI345" s="26"/>
      <c r="DJ345" s="26"/>
      <c r="DK345" s="26"/>
      <c r="DL345" s="26"/>
      <c r="DM345" s="26"/>
      <c r="DN345" s="26"/>
      <c r="DO345" s="26"/>
      <c r="DP345" s="26"/>
      <c r="DQ345" s="26"/>
      <c r="DR345" s="26"/>
      <c r="DS345" s="26"/>
      <c r="DT345" s="26"/>
      <c r="DU345" s="26"/>
      <c r="DV345" s="26"/>
      <c r="DW345" s="26"/>
      <c r="DX345" s="26"/>
      <c r="DY345" s="26"/>
      <c r="DZ345" s="26"/>
      <c r="EA345" s="26"/>
      <c r="EB345" s="26"/>
      <c r="EC345" s="26"/>
      <c r="ED345" s="26"/>
      <c r="EE345" s="26"/>
      <c r="EF345" s="26"/>
      <c r="EG345" s="26"/>
      <c r="EH345" s="26"/>
      <c r="EI345" s="26"/>
      <c r="EJ345" s="26"/>
      <c r="EK345" s="26"/>
      <c r="EL345" s="26"/>
      <c r="EM345" s="26"/>
      <c r="EN345" s="26"/>
      <c r="EO345" s="26"/>
      <c r="EP345" s="26"/>
      <c r="EQ345" s="26"/>
      <c r="ER345" s="26"/>
      <c r="ES345" s="26"/>
      <c r="ET345" s="26"/>
      <c r="EU345" s="26"/>
      <c r="EV345" s="26"/>
      <c r="EW345" s="26"/>
      <c r="EX345" s="26"/>
      <c r="EY345" s="26"/>
      <c r="EZ345" s="26"/>
      <c r="FA345" s="26"/>
      <c r="FB345" s="26"/>
      <c r="FC345" s="26"/>
      <c r="FD345" s="26"/>
      <c r="FE345" s="26"/>
      <c r="FF345" s="26"/>
      <c r="FG345" s="26"/>
      <c r="FH345" s="26"/>
      <c r="FI345" s="26"/>
      <c r="FJ345" s="26"/>
      <c r="FK345" s="26"/>
      <c r="FL345" s="26"/>
      <c r="FM345" s="26"/>
      <c r="FN345" s="26"/>
      <c r="FO345" s="26"/>
      <c r="FP345" s="26"/>
      <c r="FQ345" s="26"/>
      <c r="FR345" s="26"/>
      <c r="FS345" s="26"/>
      <c r="FT345" s="26"/>
      <c r="FU345" s="26"/>
      <c r="FV345" s="26"/>
      <c r="FW345" s="26"/>
      <c r="FX345" s="26"/>
      <c r="FY345" s="26"/>
      <c r="FZ345" s="26"/>
      <c r="GA345" s="26"/>
      <c r="GB345" s="26"/>
      <c r="GC345" s="26"/>
      <c r="GD345" s="26"/>
      <c r="GE345" s="26"/>
      <c r="GF345" s="26"/>
      <c r="GG345" s="26"/>
      <c r="GH345" s="26"/>
      <c r="GI345" s="26"/>
      <c r="GJ345" s="26"/>
      <c r="GK345" s="26"/>
      <c r="GL345" s="26"/>
      <c r="GM345" s="26"/>
      <c r="GN345" s="26"/>
      <c r="GO345" s="26"/>
      <c r="GP345" s="26"/>
      <c r="GQ345" s="26"/>
      <c r="GR345" s="26"/>
      <c r="GS345" s="26"/>
      <c r="GT345" s="26"/>
      <c r="GU345" s="26"/>
      <c r="GV345" s="26"/>
      <c r="GW345" s="26"/>
      <c r="GX345" s="26"/>
      <c r="GY345" s="26"/>
      <c r="GZ345" s="26"/>
      <c r="HA345" s="26"/>
      <c r="HB345" s="26"/>
      <c r="HC345" s="26"/>
      <c r="HD345" s="26"/>
      <c r="HE345" s="26"/>
      <c r="HF345" s="26"/>
      <c r="HG345" s="26"/>
      <c r="HH345" s="26"/>
      <c r="HI345" s="26"/>
      <c r="HJ345" s="26"/>
      <c r="HK345" s="26"/>
      <c r="HL345" s="26"/>
      <c r="HM345" s="26"/>
      <c r="HN345" s="26"/>
      <c r="HO345" s="26"/>
      <c r="HP345" s="26"/>
      <c r="HQ345" s="26"/>
      <c r="HR345" s="26"/>
      <c r="HS345" s="26"/>
      <c r="HT345" s="26"/>
      <c r="HU345" s="26"/>
      <c r="HV345" s="26"/>
      <c r="HW345" s="26"/>
      <c r="HX345" s="26"/>
      <c r="HY345" s="26"/>
      <c r="HZ345" s="26"/>
      <c r="IA345" s="26"/>
      <c r="IB345" s="26"/>
      <c r="IC345" s="26"/>
      <c r="ID345" s="26"/>
      <c r="IE345" s="26"/>
      <c r="IF345" s="26"/>
      <c r="IG345" s="26"/>
      <c r="IH345" s="26"/>
      <c r="II345" s="26"/>
      <c r="IJ345" s="26"/>
      <c r="IK345" s="26"/>
      <c r="IL345" s="26"/>
      <c r="IM345" s="26"/>
      <c r="IN345" s="26"/>
      <c r="IO345" s="26"/>
      <c r="IP345" s="26"/>
      <c r="IQ345" s="26"/>
      <c r="IR345" s="26"/>
      <c r="IS345" s="26"/>
      <c r="IT345" s="26"/>
      <c r="IU345" s="26"/>
      <c r="IV345" s="26"/>
      <c r="IW345" s="26"/>
      <c r="IX345" s="26"/>
      <c r="IY345" s="26"/>
      <c r="IZ345" s="26"/>
      <c r="JA345" s="26"/>
      <c r="JB345" s="26"/>
      <c r="JC345" s="26"/>
      <c r="JD345" s="26"/>
      <c r="JE345" s="26"/>
      <c r="JF345" s="26"/>
      <c r="JG345" s="26"/>
      <c r="JH345" s="26"/>
      <c r="JI345" s="26"/>
      <c r="JJ345" s="26"/>
      <c r="JK345" s="26"/>
      <c r="JL345" s="26"/>
      <c r="JM345" s="26"/>
      <c r="JN345" s="26"/>
      <c r="JO345" s="26"/>
      <c r="JP345" s="26"/>
      <c r="JQ345" s="26"/>
      <c r="JR345" s="26"/>
      <c r="JS345" s="26"/>
      <c r="JT345" s="26"/>
      <c r="JU345" s="26"/>
      <c r="JV345" s="26"/>
      <c r="JW345" s="26"/>
      <c r="JX345" s="26"/>
      <c r="JY345" s="26"/>
      <c r="JZ345" s="26"/>
      <c r="KA345" s="26"/>
      <c r="KB345" s="26"/>
      <c r="KC345" s="26"/>
      <c r="KD345" s="26"/>
      <c r="KE345" s="26"/>
      <c r="KF345" s="26"/>
      <c r="KG345" s="26"/>
      <c r="KH345" s="26"/>
      <c r="KI345" s="26"/>
      <c r="KJ345" s="26"/>
      <c r="KK345" s="26"/>
      <c r="KL345" s="26"/>
      <c r="KM345" s="26"/>
      <c r="KN345" s="26"/>
      <c r="KO345" s="26"/>
      <c r="KP345" s="26"/>
      <c r="KQ345" s="26"/>
      <c r="KR345" s="26"/>
      <c r="KS345" s="26"/>
      <c r="KT345" s="26"/>
      <c r="KU345" s="26"/>
      <c r="KV345" s="26"/>
      <c r="KW345" s="26"/>
      <c r="KX345" s="26"/>
      <c r="KY345" s="26"/>
      <c r="KZ345" s="26"/>
      <c r="LA345" s="26"/>
      <c r="LB345" s="26"/>
      <c r="LC345" s="26"/>
      <c r="LD345" s="26"/>
      <c r="LE345" s="26"/>
      <c r="LF345" s="26"/>
      <c r="LG345" s="26"/>
      <c r="LH345" s="26"/>
      <c r="LI345" s="26"/>
      <c r="LJ345" s="26"/>
      <c r="LK345" s="26"/>
      <c r="LL345" s="26"/>
      <c r="LM345" s="26"/>
      <c r="LN345" s="26"/>
      <c r="LO345" s="26"/>
      <c r="LP345" s="26"/>
      <c r="LQ345" s="26"/>
      <c r="LR345" s="26"/>
      <c r="LS345" s="26"/>
      <c r="LT345" s="26"/>
      <c r="LU345" s="26"/>
      <c r="LV345" s="26"/>
      <c r="LW345" s="26"/>
      <c r="LX345" s="26"/>
      <c r="LY345" s="26"/>
      <c r="LZ345" s="26"/>
      <c r="MA345" s="26"/>
      <c r="MB345" s="26"/>
      <c r="MC345" s="26"/>
      <c r="MD345" s="26"/>
    </row>
    <row r="346" spans="1:342" x14ac:dyDescent="0.25">
      <c r="A346" s="15"/>
      <c r="B346" s="19" t="s">
        <v>5</v>
      </c>
      <c r="C346" s="89"/>
      <c r="D346" s="90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  <c r="BN346" s="26"/>
      <c r="BO346" s="26"/>
      <c r="BP346" s="26"/>
      <c r="BQ346" s="26"/>
      <c r="BR346" s="26"/>
      <c r="BS346" s="26"/>
      <c r="BT346" s="26"/>
      <c r="BU346" s="26"/>
      <c r="BV346" s="26"/>
      <c r="BW346" s="26"/>
      <c r="BX346" s="26"/>
      <c r="BY346" s="26"/>
      <c r="BZ346" s="26"/>
      <c r="CA346" s="26"/>
      <c r="CB346" s="26"/>
      <c r="CC346" s="26"/>
      <c r="CD346" s="26"/>
      <c r="CE346" s="26"/>
      <c r="CF346" s="26"/>
      <c r="CG346" s="26"/>
      <c r="CH346" s="26"/>
      <c r="CI346" s="26"/>
      <c r="CJ346" s="26"/>
      <c r="CK346" s="26"/>
      <c r="CL346" s="26"/>
      <c r="CM346" s="26"/>
      <c r="CN346" s="26"/>
      <c r="CO346" s="26"/>
      <c r="CP346" s="26"/>
      <c r="CQ346" s="26"/>
      <c r="CR346" s="26"/>
      <c r="CS346" s="26"/>
      <c r="CT346" s="26"/>
      <c r="CU346" s="26"/>
      <c r="CV346" s="26"/>
      <c r="CW346" s="26"/>
      <c r="CX346" s="26"/>
      <c r="CY346" s="26"/>
      <c r="CZ346" s="26"/>
      <c r="DA346" s="26"/>
      <c r="DB346" s="26"/>
      <c r="DC346" s="26"/>
      <c r="DD346" s="26"/>
      <c r="DE346" s="26"/>
      <c r="DF346" s="26"/>
      <c r="DG346" s="26"/>
      <c r="DH346" s="26"/>
      <c r="DI346" s="26"/>
      <c r="DJ346" s="26"/>
      <c r="DK346" s="26"/>
      <c r="DL346" s="26"/>
      <c r="DM346" s="26"/>
      <c r="DN346" s="26"/>
      <c r="DO346" s="26"/>
      <c r="DP346" s="26"/>
      <c r="DQ346" s="26"/>
      <c r="DR346" s="26"/>
      <c r="DS346" s="26"/>
      <c r="DT346" s="26"/>
      <c r="DU346" s="26"/>
      <c r="DV346" s="26"/>
      <c r="DW346" s="26"/>
      <c r="DX346" s="26"/>
      <c r="DY346" s="26"/>
      <c r="DZ346" s="26"/>
      <c r="EA346" s="26"/>
      <c r="EB346" s="26"/>
      <c r="EC346" s="26"/>
      <c r="ED346" s="26"/>
      <c r="EE346" s="26"/>
      <c r="EF346" s="26"/>
      <c r="EG346" s="26"/>
      <c r="EH346" s="26"/>
      <c r="EI346" s="26"/>
      <c r="EJ346" s="26"/>
      <c r="EK346" s="26"/>
      <c r="EL346" s="26"/>
      <c r="EM346" s="26"/>
      <c r="EN346" s="26"/>
      <c r="EO346" s="26"/>
      <c r="EP346" s="26"/>
      <c r="EQ346" s="26"/>
      <c r="ER346" s="26"/>
      <c r="ES346" s="26"/>
      <c r="ET346" s="26"/>
      <c r="EU346" s="26"/>
      <c r="EV346" s="26"/>
      <c r="EW346" s="26"/>
      <c r="EX346" s="26"/>
      <c r="EY346" s="26"/>
      <c r="EZ346" s="26"/>
      <c r="FA346" s="26"/>
      <c r="FB346" s="26"/>
      <c r="FC346" s="26"/>
      <c r="FD346" s="26"/>
      <c r="FE346" s="26"/>
      <c r="FF346" s="26"/>
      <c r="FG346" s="26"/>
      <c r="FH346" s="26"/>
      <c r="FI346" s="26"/>
      <c r="FJ346" s="26"/>
      <c r="FK346" s="26"/>
      <c r="FL346" s="26"/>
      <c r="FM346" s="26"/>
      <c r="FN346" s="26"/>
      <c r="FO346" s="26"/>
      <c r="FP346" s="26"/>
      <c r="FQ346" s="26"/>
      <c r="FR346" s="26"/>
      <c r="FS346" s="26"/>
      <c r="FT346" s="26"/>
      <c r="FU346" s="26"/>
      <c r="FV346" s="26"/>
      <c r="FW346" s="26"/>
      <c r="FX346" s="26"/>
      <c r="FY346" s="26"/>
      <c r="FZ346" s="26"/>
      <c r="GA346" s="26"/>
      <c r="GB346" s="26"/>
      <c r="GC346" s="26"/>
      <c r="GD346" s="26"/>
      <c r="GE346" s="26"/>
      <c r="GF346" s="26"/>
      <c r="GG346" s="26"/>
      <c r="GH346" s="26"/>
      <c r="GI346" s="26"/>
      <c r="GJ346" s="26"/>
      <c r="GK346" s="26"/>
      <c r="GL346" s="26"/>
      <c r="GM346" s="26"/>
      <c r="GN346" s="26"/>
      <c r="GO346" s="26"/>
      <c r="GP346" s="26"/>
      <c r="GQ346" s="26"/>
      <c r="GR346" s="26"/>
      <c r="GS346" s="26"/>
      <c r="GT346" s="26"/>
      <c r="GU346" s="26"/>
      <c r="GV346" s="26"/>
      <c r="GW346" s="26"/>
      <c r="GX346" s="26"/>
      <c r="GY346" s="26"/>
      <c r="GZ346" s="26"/>
      <c r="HA346" s="26"/>
      <c r="HB346" s="26"/>
      <c r="HC346" s="26"/>
      <c r="HD346" s="26"/>
      <c r="HE346" s="26"/>
      <c r="HF346" s="26"/>
      <c r="HG346" s="26"/>
      <c r="HH346" s="26"/>
      <c r="HI346" s="26"/>
      <c r="HJ346" s="26"/>
      <c r="HK346" s="26"/>
      <c r="HL346" s="26"/>
      <c r="HM346" s="26"/>
      <c r="HN346" s="26"/>
      <c r="HO346" s="26"/>
      <c r="HP346" s="26"/>
      <c r="HQ346" s="26"/>
      <c r="HR346" s="26"/>
      <c r="HS346" s="26"/>
      <c r="HT346" s="26"/>
      <c r="HU346" s="26"/>
      <c r="HV346" s="26"/>
      <c r="HW346" s="26"/>
      <c r="HX346" s="26"/>
      <c r="HY346" s="26"/>
      <c r="HZ346" s="26"/>
      <c r="IA346" s="26"/>
      <c r="IB346" s="26"/>
      <c r="IC346" s="26"/>
      <c r="ID346" s="26"/>
      <c r="IE346" s="26"/>
      <c r="IF346" s="26"/>
      <c r="IG346" s="26"/>
      <c r="IH346" s="26"/>
      <c r="II346" s="26"/>
      <c r="IJ346" s="26"/>
      <c r="IK346" s="26"/>
      <c r="IL346" s="26"/>
      <c r="IM346" s="26"/>
      <c r="IN346" s="26"/>
      <c r="IO346" s="26"/>
      <c r="IP346" s="26"/>
      <c r="IQ346" s="26"/>
      <c r="IR346" s="26"/>
      <c r="IS346" s="26"/>
      <c r="IT346" s="26"/>
      <c r="IU346" s="26"/>
      <c r="IV346" s="26"/>
      <c r="IW346" s="26"/>
      <c r="IX346" s="26"/>
      <c r="IY346" s="26"/>
      <c r="IZ346" s="26"/>
      <c r="JA346" s="26"/>
      <c r="JB346" s="26"/>
      <c r="JC346" s="26"/>
      <c r="JD346" s="26"/>
      <c r="JE346" s="26"/>
      <c r="JF346" s="26"/>
      <c r="JG346" s="26"/>
      <c r="JH346" s="26"/>
      <c r="JI346" s="26"/>
      <c r="JJ346" s="26"/>
      <c r="JK346" s="26"/>
      <c r="JL346" s="26"/>
      <c r="JM346" s="26"/>
      <c r="JN346" s="26"/>
      <c r="JO346" s="26"/>
      <c r="JP346" s="26"/>
      <c r="JQ346" s="26"/>
      <c r="JR346" s="26"/>
      <c r="JS346" s="26"/>
      <c r="JT346" s="26"/>
      <c r="JU346" s="26"/>
      <c r="JV346" s="26"/>
      <c r="JW346" s="26"/>
      <c r="JX346" s="26"/>
      <c r="JY346" s="26"/>
      <c r="JZ346" s="26"/>
      <c r="KA346" s="26"/>
      <c r="KB346" s="26"/>
      <c r="KC346" s="26"/>
      <c r="KD346" s="26"/>
      <c r="KE346" s="26"/>
      <c r="KF346" s="26"/>
      <c r="KG346" s="26"/>
      <c r="KH346" s="26"/>
      <c r="KI346" s="26"/>
      <c r="KJ346" s="26"/>
      <c r="KK346" s="26"/>
      <c r="KL346" s="26"/>
      <c r="KM346" s="26"/>
      <c r="KN346" s="26"/>
      <c r="KO346" s="26"/>
      <c r="KP346" s="26"/>
      <c r="KQ346" s="26"/>
      <c r="KR346" s="26"/>
      <c r="KS346" s="26"/>
      <c r="KT346" s="26"/>
      <c r="KU346" s="26"/>
      <c r="KV346" s="26"/>
      <c r="KW346" s="26"/>
      <c r="KX346" s="26"/>
      <c r="KY346" s="26"/>
      <c r="KZ346" s="26"/>
      <c r="LA346" s="26"/>
      <c r="LB346" s="26"/>
      <c r="LC346" s="26"/>
      <c r="LD346" s="26"/>
      <c r="LE346" s="26"/>
      <c r="LF346" s="26"/>
      <c r="LG346" s="26"/>
      <c r="LH346" s="26"/>
      <c r="LI346" s="26"/>
      <c r="LJ346" s="26"/>
      <c r="LK346" s="26"/>
      <c r="LL346" s="26"/>
      <c r="LM346" s="26"/>
      <c r="LN346" s="26"/>
      <c r="LO346" s="26"/>
      <c r="LP346" s="26"/>
      <c r="LQ346" s="26"/>
      <c r="LR346" s="26"/>
      <c r="LS346" s="26"/>
      <c r="LT346" s="26"/>
      <c r="LU346" s="26"/>
      <c r="LV346" s="26"/>
      <c r="LW346" s="26"/>
      <c r="LX346" s="26"/>
      <c r="LY346" s="26"/>
      <c r="LZ346" s="26"/>
      <c r="MA346" s="26"/>
      <c r="MB346" s="26"/>
      <c r="MC346" s="26"/>
      <c r="MD346" s="26"/>
    </row>
    <row r="347" spans="1:342" x14ac:dyDescent="0.25">
      <c r="A347" s="15"/>
      <c r="B347" s="19"/>
      <c r="C347" s="89"/>
      <c r="D347" s="90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  <c r="BN347" s="26"/>
      <c r="BO347" s="26"/>
      <c r="BP347" s="26"/>
      <c r="BQ347" s="26"/>
      <c r="BR347" s="26"/>
      <c r="BS347" s="26"/>
      <c r="BT347" s="26"/>
      <c r="BU347" s="26"/>
      <c r="BV347" s="26"/>
      <c r="BW347" s="26"/>
      <c r="BX347" s="26"/>
      <c r="BY347" s="26"/>
      <c r="BZ347" s="26"/>
      <c r="CA347" s="26"/>
      <c r="CB347" s="26"/>
      <c r="CC347" s="26"/>
      <c r="CD347" s="26"/>
      <c r="CE347" s="26"/>
      <c r="CF347" s="26"/>
      <c r="CG347" s="26"/>
      <c r="CH347" s="26"/>
      <c r="CI347" s="26"/>
      <c r="CJ347" s="26"/>
      <c r="CK347" s="26"/>
      <c r="CL347" s="26"/>
      <c r="CM347" s="26"/>
      <c r="CN347" s="26"/>
      <c r="CO347" s="26"/>
      <c r="CP347" s="26"/>
      <c r="CQ347" s="26"/>
      <c r="CR347" s="26"/>
      <c r="CS347" s="26"/>
      <c r="CT347" s="26"/>
      <c r="CU347" s="26"/>
      <c r="CV347" s="26"/>
      <c r="CW347" s="26"/>
      <c r="CX347" s="26"/>
      <c r="CY347" s="26"/>
      <c r="CZ347" s="26"/>
      <c r="DA347" s="26"/>
      <c r="DB347" s="26"/>
      <c r="DC347" s="26"/>
      <c r="DD347" s="26"/>
      <c r="DE347" s="26"/>
      <c r="DF347" s="26"/>
      <c r="DG347" s="26"/>
      <c r="DH347" s="26"/>
      <c r="DI347" s="26"/>
      <c r="DJ347" s="26"/>
      <c r="DK347" s="26"/>
      <c r="DL347" s="26"/>
      <c r="DM347" s="26"/>
      <c r="DN347" s="26"/>
      <c r="DO347" s="26"/>
      <c r="DP347" s="26"/>
      <c r="DQ347" s="26"/>
      <c r="DR347" s="26"/>
      <c r="DS347" s="26"/>
      <c r="DT347" s="26"/>
      <c r="DU347" s="26"/>
      <c r="DV347" s="26"/>
      <c r="DW347" s="26"/>
      <c r="DX347" s="26"/>
      <c r="DY347" s="26"/>
      <c r="DZ347" s="26"/>
      <c r="EA347" s="26"/>
      <c r="EB347" s="26"/>
      <c r="EC347" s="26"/>
      <c r="ED347" s="26"/>
      <c r="EE347" s="26"/>
      <c r="EF347" s="26"/>
      <c r="EG347" s="26"/>
      <c r="EH347" s="26"/>
      <c r="EI347" s="26"/>
      <c r="EJ347" s="26"/>
      <c r="EK347" s="26"/>
      <c r="EL347" s="26"/>
      <c r="EM347" s="26"/>
      <c r="EN347" s="26"/>
      <c r="EO347" s="26"/>
      <c r="EP347" s="26"/>
      <c r="EQ347" s="26"/>
      <c r="ER347" s="26"/>
      <c r="ES347" s="26"/>
      <c r="ET347" s="26"/>
      <c r="EU347" s="26"/>
      <c r="EV347" s="26"/>
      <c r="EW347" s="26"/>
      <c r="EX347" s="26"/>
      <c r="EY347" s="26"/>
      <c r="EZ347" s="26"/>
      <c r="FA347" s="26"/>
      <c r="FB347" s="26"/>
      <c r="FC347" s="26"/>
      <c r="FD347" s="26"/>
      <c r="FE347" s="26"/>
      <c r="FF347" s="26"/>
      <c r="FG347" s="26"/>
      <c r="FH347" s="26"/>
      <c r="FI347" s="26"/>
      <c r="FJ347" s="26"/>
      <c r="FK347" s="26"/>
      <c r="FL347" s="26"/>
      <c r="FM347" s="26"/>
      <c r="FN347" s="26"/>
      <c r="FO347" s="26"/>
      <c r="FP347" s="26"/>
      <c r="FQ347" s="26"/>
      <c r="FR347" s="26"/>
      <c r="FS347" s="26"/>
      <c r="FT347" s="26"/>
      <c r="FU347" s="26"/>
      <c r="FV347" s="26"/>
      <c r="FW347" s="26"/>
      <c r="FX347" s="26"/>
      <c r="FY347" s="26"/>
      <c r="FZ347" s="26"/>
      <c r="GA347" s="26"/>
      <c r="GB347" s="26"/>
      <c r="GC347" s="26"/>
      <c r="GD347" s="26"/>
      <c r="GE347" s="26"/>
      <c r="GF347" s="26"/>
      <c r="GG347" s="26"/>
      <c r="GH347" s="26"/>
      <c r="GI347" s="26"/>
      <c r="GJ347" s="26"/>
      <c r="GK347" s="26"/>
      <c r="GL347" s="26"/>
      <c r="GM347" s="26"/>
      <c r="GN347" s="26"/>
      <c r="GO347" s="26"/>
      <c r="GP347" s="26"/>
      <c r="GQ347" s="26"/>
      <c r="GR347" s="26"/>
      <c r="GS347" s="26"/>
      <c r="GT347" s="26"/>
      <c r="GU347" s="26"/>
      <c r="GV347" s="26"/>
      <c r="GW347" s="26"/>
      <c r="GX347" s="26"/>
      <c r="GY347" s="26"/>
      <c r="GZ347" s="26"/>
      <c r="HA347" s="26"/>
      <c r="HB347" s="26"/>
      <c r="HC347" s="26"/>
      <c r="HD347" s="26"/>
      <c r="HE347" s="26"/>
      <c r="HF347" s="26"/>
      <c r="HG347" s="26"/>
      <c r="HH347" s="26"/>
      <c r="HI347" s="26"/>
      <c r="HJ347" s="26"/>
      <c r="HK347" s="26"/>
      <c r="HL347" s="26"/>
      <c r="HM347" s="26"/>
      <c r="HN347" s="26"/>
      <c r="HO347" s="26"/>
      <c r="HP347" s="26"/>
      <c r="HQ347" s="26"/>
      <c r="HR347" s="26"/>
      <c r="HS347" s="26"/>
      <c r="HT347" s="26"/>
      <c r="HU347" s="26"/>
      <c r="HV347" s="26"/>
      <c r="HW347" s="26"/>
      <c r="HX347" s="26"/>
      <c r="HY347" s="26"/>
      <c r="HZ347" s="26"/>
      <c r="IA347" s="26"/>
      <c r="IB347" s="26"/>
      <c r="IC347" s="26"/>
      <c r="ID347" s="26"/>
      <c r="IE347" s="26"/>
      <c r="IF347" s="26"/>
      <c r="IG347" s="26"/>
      <c r="IH347" s="26"/>
      <c r="II347" s="26"/>
      <c r="IJ347" s="26"/>
      <c r="IK347" s="26"/>
      <c r="IL347" s="26"/>
      <c r="IM347" s="26"/>
      <c r="IN347" s="26"/>
      <c r="IO347" s="26"/>
      <c r="IP347" s="26"/>
      <c r="IQ347" s="26"/>
      <c r="IR347" s="26"/>
      <c r="IS347" s="26"/>
      <c r="IT347" s="26"/>
      <c r="IU347" s="26"/>
      <c r="IV347" s="26"/>
      <c r="IW347" s="26"/>
      <c r="IX347" s="26"/>
      <c r="IY347" s="26"/>
      <c r="IZ347" s="26"/>
      <c r="JA347" s="26"/>
      <c r="JB347" s="26"/>
      <c r="JC347" s="26"/>
      <c r="JD347" s="26"/>
      <c r="JE347" s="26"/>
      <c r="JF347" s="26"/>
      <c r="JG347" s="26"/>
      <c r="JH347" s="26"/>
      <c r="JI347" s="26"/>
      <c r="JJ347" s="26"/>
      <c r="JK347" s="26"/>
      <c r="JL347" s="26"/>
      <c r="JM347" s="26"/>
      <c r="JN347" s="26"/>
      <c r="JO347" s="26"/>
      <c r="JP347" s="26"/>
      <c r="JQ347" s="26"/>
      <c r="JR347" s="26"/>
      <c r="JS347" s="26"/>
      <c r="JT347" s="26"/>
      <c r="JU347" s="26"/>
      <c r="JV347" s="26"/>
      <c r="JW347" s="26"/>
      <c r="JX347" s="26"/>
      <c r="JY347" s="26"/>
      <c r="JZ347" s="26"/>
      <c r="KA347" s="26"/>
      <c r="KB347" s="26"/>
      <c r="KC347" s="26"/>
      <c r="KD347" s="26"/>
      <c r="KE347" s="26"/>
      <c r="KF347" s="26"/>
      <c r="KG347" s="26"/>
      <c r="KH347" s="26"/>
      <c r="KI347" s="26"/>
      <c r="KJ347" s="26"/>
      <c r="KK347" s="26"/>
      <c r="KL347" s="26"/>
      <c r="KM347" s="26"/>
      <c r="KN347" s="26"/>
      <c r="KO347" s="26"/>
      <c r="KP347" s="26"/>
      <c r="KQ347" s="26"/>
      <c r="KR347" s="26"/>
      <c r="KS347" s="26"/>
      <c r="KT347" s="26"/>
      <c r="KU347" s="26"/>
      <c r="KV347" s="26"/>
      <c r="KW347" s="26"/>
      <c r="KX347" s="26"/>
      <c r="KY347" s="26"/>
      <c r="KZ347" s="26"/>
      <c r="LA347" s="26"/>
      <c r="LB347" s="26"/>
      <c r="LC347" s="26"/>
      <c r="LD347" s="26"/>
      <c r="LE347" s="26"/>
      <c r="LF347" s="26"/>
      <c r="LG347" s="26"/>
      <c r="LH347" s="26"/>
      <c r="LI347" s="26"/>
      <c r="LJ347" s="26"/>
      <c r="LK347" s="26"/>
      <c r="LL347" s="26"/>
      <c r="LM347" s="26"/>
      <c r="LN347" s="26"/>
      <c r="LO347" s="26"/>
      <c r="LP347" s="26"/>
      <c r="LQ347" s="26"/>
      <c r="LR347" s="26"/>
      <c r="LS347" s="26"/>
      <c r="LT347" s="26"/>
      <c r="LU347" s="26"/>
      <c r="LV347" s="26"/>
      <c r="LW347" s="26"/>
      <c r="LX347" s="26"/>
      <c r="LY347" s="26"/>
      <c r="LZ347" s="26"/>
      <c r="MA347" s="26"/>
      <c r="MB347" s="26"/>
      <c r="MC347" s="26"/>
      <c r="MD347" s="26"/>
    </row>
    <row r="348" spans="1:342" x14ac:dyDescent="0.25">
      <c r="A348" s="15"/>
      <c r="B348" s="19" t="s">
        <v>6</v>
      </c>
      <c r="C348" s="89"/>
      <c r="D348" s="90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  <c r="BN348" s="26"/>
      <c r="BO348" s="26"/>
      <c r="BP348" s="26"/>
      <c r="BQ348" s="26"/>
      <c r="BR348" s="26"/>
      <c r="BS348" s="26"/>
      <c r="BT348" s="26"/>
      <c r="BU348" s="26"/>
      <c r="BV348" s="26"/>
      <c r="BW348" s="26"/>
      <c r="BX348" s="26"/>
      <c r="BY348" s="26"/>
      <c r="BZ348" s="26"/>
      <c r="CA348" s="26"/>
      <c r="CB348" s="26"/>
      <c r="CC348" s="26"/>
      <c r="CD348" s="26"/>
      <c r="CE348" s="26"/>
      <c r="CF348" s="26"/>
      <c r="CG348" s="26"/>
      <c r="CH348" s="26"/>
      <c r="CI348" s="26"/>
      <c r="CJ348" s="26"/>
      <c r="CK348" s="26"/>
      <c r="CL348" s="26"/>
      <c r="CM348" s="26"/>
      <c r="CN348" s="26"/>
      <c r="CO348" s="26"/>
      <c r="CP348" s="26"/>
      <c r="CQ348" s="26"/>
      <c r="CR348" s="26"/>
      <c r="CS348" s="26"/>
      <c r="CT348" s="26"/>
      <c r="CU348" s="26"/>
      <c r="CV348" s="26"/>
      <c r="CW348" s="26"/>
      <c r="CX348" s="26"/>
      <c r="CY348" s="26"/>
      <c r="CZ348" s="26"/>
      <c r="DA348" s="26"/>
      <c r="DB348" s="26"/>
      <c r="DC348" s="26"/>
      <c r="DD348" s="26"/>
      <c r="DE348" s="26"/>
      <c r="DF348" s="26"/>
      <c r="DG348" s="26"/>
      <c r="DH348" s="26"/>
      <c r="DI348" s="26"/>
      <c r="DJ348" s="26"/>
      <c r="DK348" s="26"/>
      <c r="DL348" s="26"/>
      <c r="DM348" s="26"/>
      <c r="DN348" s="26"/>
      <c r="DO348" s="26"/>
      <c r="DP348" s="26"/>
      <c r="DQ348" s="26"/>
      <c r="DR348" s="26"/>
      <c r="DS348" s="26"/>
      <c r="DT348" s="26"/>
      <c r="DU348" s="26"/>
      <c r="DV348" s="26"/>
      <c r="DW348" s="26"/>
      <c r="DX348" s="26"/>
      <c r="DY348" s="26"/>
      <c r="DZ348" s="26"/>
      <c r="EA348" s="26"/>
      <c r="EB348" s="26"/>
      <c r="EC348" s="26"/>
      <c r="ED348" s="26"/>
      <c r="EE348" s="26"/>
      <c r="EF348" s="26"/>
      <c r="EG348" s="26"/>
      <c r="EH348" s="26"/>
      <c r="EI348" s="26"/>
      <c r="EJ348" s="26"/>
      <c r="EK348" s="26"/>
      <c r="EL348" s="26"/>
      <c r="EM348" s="26"/>
      <c r="EN348" s="26"/>
      <c r="EO348" s="26"/>
      <c r="EP348" s="26"/>
      <c r="EQ348" s="26"/>
      <c r="ER348" s="26"/>
      <c r="ES348" s="26"/>
      <c r="ET348" s="26"/>
      <c r="EU348" s="26"/>
      <c r="EV348" s="26"/>
      <c r="EW348" s="26"/>
      <c r="EX348" s="26"/>
      <c r="EY348" s="26"/>
      <c r="EZ348" s="26"/>
      <c r="FA348" s="26"/>
      <c r="FB348" s="26"/>
      <c r="FC348" s="26"/>
      <c r="FD348" s="26"/>
      <c r="FE348" s="26"/>
      <c r="FF348" s="26"/>
      <c r="FG348" s="26"/>
      <c r="FH348" s="26"/>
      <c r="FI348" s="26"/>
      <c r="FJ348" s="26"/>
      <c r="FK348" s="26"/>
      <c r="FL348" s="26"/>
      <c r="FM348" s="26"/>
      <c r="FN348" s="26"/>
      <c r="FO348" s="26"/>
      <c r="FP348" s="26"/>
      <c r="FQ348" s="26"/>
      <c r="FR348" s="26"/>
      <c r="FS348" s="26"/>
      <c r="FT348" s="26"/>
      <c r="FU348" s="26"/>
      <c r="FV348" s="26"/>
      <c r="FW348" s="26"/>
      <c r="FX348" s="26"/>
      <c r="FY348" s="26"/>
      <c r="FZ348" s="26"/>
      <c r="GA348" s="26"/>
      <c r="GB348" s="26"/>
      <c r="GC348" s="26"/>
      <c r="GD348" s="26"/>
      <c r="GE348" s="26"/>
      <c r="GF348" s="26"/>
      <c r="GG348" s="26"/>
      <c r="GH348" s="26"/>
      <c r="GI348" s="26"/>
      <c r="GJ348" s="26"/>
      <c r="GK348" s="26"/>
      <c r="GL348" s="26"/>
      <c r="GM348" s="26"/>
      <c r="GN348" s="26"/>
      <c r="GO348" s="26"/>
      <c r="GP348" s="26"/>
      <c r="GQ348" s="26"/>
      <c r="GR348" s="26"/>
      <c r="GS348" s="26"/>
      <c r="GT348" s="26"/>
      <c r="GU348" s="26"/>
      <c r="GV348" s="26"/>
      <c r="GW348" s="26"/>
      <c r="GX348" s="26"/>
      <c r="GY348" s="26"/>
      <c r="GZ348" s="26"/>
      <c r="HA348" s="26"/>
      <c r="HB348" s="26"/>
      <c r="HC348" s="26"/>
      <c r="HD348" s="26"/>
      <c r="HE348" s="26"/>
      <c r="HF348" s="26"/>
      <c r="HG348" s="26"/>
      <c r="HH348" s="26"/>
      <c r="HI348" s="26"/>
      <c r="HJ348" s="26"/>
      <c r="HK348" s="26"/>
      <c r="HL348" s="26"/>
      <c r="HM348" s="26"/>
      <c r="HN348" s="26"/>
      <c r="HO348" s="26"/>
      <c r="HP348" s="26"/>
      <c r="HQ348" s="26"/>
      <c r="HR348" s="26"/>
      <c r="HS348" s="26"/>
      <c r="HT348" s="26"/>
      <c r="HU348" s="26"/>
      <c r="HV348" s="26"/>
      <c r="HW348" s="26"/>
      <c r="HX348" s="26"/>
      <c r="HY348" s="26"/>
      <c r="HZ348" s="26"/>
      <c r="IA348" s="26"/>
      <c r="IB348" s="26"/>
      <c r="IC348" s="26"/>
      <c r="ID348" s="26"/>
      <c r="IE348" s="26"/>
      <c r="IF348" s="26"/>
      <c r="IG348" s="26"/>
      <c r="IH348" s="26"/>
      <c r="II348" s="26"/>
      <c r="IJ348" s="26"/>
      <c r="IK348" s="26"/>
      <c r="IL348" s="26"/>
      <c r="IM348" s="26"/>
      <c r="IN348" s="26"/>
      <c r="IO348" s="26"/>
      <c r="IP348" s="26"/>
      <c r="IQ348" s="26"/>
      <c r="IR348" s="26"/>
      <c r="IS348" s="26"/>
      <c r="IT348" s="26"/>
      <c r="IU348" s="26"/>
      <c r="IV348" s="26"/>
      <c r="IW348" s="26"/>
      <c r="IX348" s="26"/>
      <c r="IY348" s="26"/>
      <c r="IZ348" s="26"/>
      <c r="JA348" s="26"/>
      <c r="JB348" s="26"/>
      <c r="JC348" s="26"/>
      <c r="JD348" s="26"/>
      <c r="JE348" s="26"/>
      <c r="JF348" s="26"/>
      <c r="JG348" s="26"/>
      <c r="JH348" s="26"/>
      <c r="JI348" s="26"/>
      <c r="JJ348" s="26"/>
      <c r="JK348" s="26"/>
      <c r="JL348" s="26"/>
      <c r="JM348" s="26"/>
      <c r="JN348" s="26"/>
      <c r="JO348" s="26"/>
      <c r="JP348" s="26"/>
      <c r="JQ348" s="26"/>
      <c r="JR348" s="26"/>
      <c r="JS348" s="26"/>
      <c r="JT348" s="26"/>
      <c r="JU348" s="26"/>
      <c r="JV348" s="26"/>
      <c r="JW348" s="26"/>
      <c r="JX348" s="26"/>
      <c r="JY348" s="26"/>
      <c r="JZ348" s="26"/>
      <c r="KA348" s="26"/>
      <c r="KB348" s="26"/>
      <c r="KC348" s="26"/>
      <c r="KD348" s="26"/>
      <c r="KE348" s="26"/>
      <c r="KF348" s="26"/>
      <c r="KG348" s="26"/>
      <c r="KH348" s="26"/>
      <c r="KI348" s="26"/>
      <c r="KJ348" s="26"/>
      <c r="KK348" s="26"/>
      <c r="KL348" s="26"/>
      <c r="KM348" s="26"/>
      <c r="KN348" s="26"/>
      <c r="KO348" s="26"/>
      <c r="KP348" s="26"/>
      <c r="KQ348" s="26"/>
      <c r="KR348" s="26"/>
      <c r="KS348" s="26"/>
      <c r="KT348" s="26"/>
      <c r="KU348" s="26"/>
      <c r="KV348" s="26"/>
      <c r="KW348" s="26"/>
      <c r="KX348" s="26"/>
      <c r="KY348" s="26"/>
      <c r="KZ348" s="26"/>
      <c r="LA348" s="26"/>
      <c r="LB348" s="26"/>
      <c r="LC348" s="26"/>
      <c r="LD348" s="26"/>
      <c r="LE348" s="26"/>
      <c r="LF348" s="26"/>
      <c r="LG348" s="26"/>
      <c r="LH348" s="26"/>
      <c r="LI348" s="26"/>
      <c r="LJ348" s="26"/>
      <c r="LK348" s="26"/>
      <c r="LL348" s="26"/>
      <c r="LM348" s="26"/>
      <c r="LN348" s="26"/>
      <c r="LO348" s="26"/>
      <c r="LP348" s="26"/>
      <c r="LQ348" s="26"/>
      <c r="LR348" s="26"/>
      <c r="LS348" s="26"/>
      <c r="LT348" s="26"/>
      <c r="LU348" s="26"/>
      <c r="LV348" s="26"/>
      <c r="LW348" s="26"/>
      <c r="LX348" s="26"/>
      <c r="LY348" s="26"/>
      <c r="LZ348" s="26"/>
      <c r="MA348" s="26"/>
      <c r="MB348" s="26"/>
      <c r="MC348" s="26"/>
      <c r="MD348" s="26"/>
    </row>
    <row r="349" spans="1:342" x14ac:dyDescent="0.25">
      <c r="A349" s="15"/>
      <c r="B349" s="19"/>
      <c r="C349" s="89"/>
      <c r="D349" s="90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  <c r="BN349" s="26"/>
      <c r="BO349" s="26"/>
      <c r="BP349" s="26"/>
      <c r="BQ349" s="26"/>
      <c r="BR349" s="26"/>
      <c r="BS349" s="26"/>
      <c r="BT349" s="26"/>
      <c r="BU349" s="26"/>
      <c r="BV349" s="26"/>
      <c r="BW349" s="26"/>
      <c r="BX349" s="26"/>
      <c r="BY349" s="26"/>
      <c r="BZ349" s="26"/>
      <c r="CA349" s="26"/>
      <c r="CB349" s="26"/>
      <c r="CC349" s="26"/>
      <c r="CD349" s="26"/>
      <c r="CE349" s="26"/>
      <c r="CF349" s="26"/>
      <c r="CG349" s="26"/>
      <c r="CH349" s="26"/>
      <c r="CI349" s="26"/>
      <c r="CJ349" s="26"/>
      <c r="CK349" s="26"/>
      <c r="CL349" s="26"/>
      <c r="CM349" s="26"/>
      <c r="CN349" s="26"/>
      <c r="CO349" s="26"/>
      <c r="CP349" s="26"/>
      <c r="CQ349" s="26"/>
      <c r="CR349" s="26"/>
      <c r="CS349" s="26"/>
      <c r="CT349" s="26"/>
      <c r="CU349" s="26"/>
      <c r="CV349" s="26"/>
      <c r="CW349" s="26"/>
      <c r="CX349" s="26"/>
      <c r="CY349" s="26"/>
      <c r="CZ349" s="26"/>
      <c r="DA349" s="26"/>
      <c r="DB349" s="26"/>
      <c r="DC349" s="26"/>
      <c r="DD349" s="26"/>
      <c r="DE349" s="26"/>
      <c r="DF349" s="26"/>
      <c r="DG349" s="26"/>
      <c r="DH349" s="26"/>
      <c r="DI349" s="26"/>
      <c r="DJ349" s="26"/>
      <c r="DK349" s="26"/>
      <c r="DL349" s="26"/>
      <c r="DM349" s="26"/>
      <c r="DN349" s="26"/>
      <c r="DO349" s="26"/>
      <c r="DP349" s="26"/>
      <c r="DQ349" s="26"/>
      <c r="DR349" s="26"/>
      <c r="DS349" s="26"/>
      <c r="DT349" s="26"/>
      <c r="DU349" s="26"/>
      <c r="DV349" s="26"/>
      <c r="DW349" s="26"/>
      <c r="DX349" s="26"/>
      <c r="DY349" s="26"/>
      <c r="DZ349" s="26"/>
      <c r="EA349" s="26"/>
      <c r="EB349" s="26"/>
      <c r="EC349" s="26"/>
      <c r="ED349" s="26"/>
      <c r="EE349" s="26"/>
      <c r="EF349" s="26"/>
      <c r="EG349" s="26"/>
      <c r="EH349" s="26"/>
      <c r="EI349" s="26"/>
      <c r="EJ349" s="26"/>
      <c r="EK349" s="26"/>
      <c r="EL349" s="26"/>
      <c r="EM349" s="26"/>
      <c r="EN349" s="26"/>
      <c r="EO349" s="26"/>
      <c r="EP349" s="26"/>
      <c r="EQ349" s="26"/>
      <c r="ER349" s="26"/>
      <c r="ES349" s="26"/>
      <c r="ET349" s="26"/>
      <c r="EU349" s="26"/>
      <c r="EV349" s="26"/>
      <c r="EW349" s="26"/>
      <c r="EX349" s="26"/>
      <c r="EY349" s="26"/>
      <c r="EZ349" s="26"/>
      <c r="FA349" s="26"/>
      <c r="FB349" s="26"/>
      <c r="FC349" s="26"/>
      <c r="FD349" s="26"/>
      <c r="FE349" s="26"/>
      <c r="FF349" s="26"/>
      <c r="FG349" s="26"/>
      <c r="FH349" s="26"/>
      <c r="FI349" s="26"/>
      <c r="FJ349" s="26"/>
      <c r="FK349" s="26"/>
      <c r="FL349" s="26"/>
      <c r="FM349" s="26"/>
      <c r="FN349" s="26"/>
      <c r="FO349" s="26"/>
      <c r="FP349" s="26"/>
      <c r="FQ349" s="26"/>
      <c r="FR349" s="26"/>
      <c r="FS349" s="26"/>
      <c r="FT349" s="26"/>
      <c r="FU349" s="26"/>
      <c r="FV349" s="26"/>
      <c r="FW349" s="26"/>
      <c r="FX349" s="26"/>
      <c r="FY349" s="26"/>
      <c r="FZ349" s="26"/>
      <c r="GA349" s="26"/>
      <c r="GB349" s="26"/>
      <c r="GC349" s="26"/>
      <c r="GD349" s="26"/>
      <c r="GE349" s="26"/>
      <c r="GF349" s="26"/>
      <c r="GG349" s="26"/>
      <c r="GH349" s="26"/>
      <c r="GI349" s="26"/>
      <c r="GJ349" s="26"/>
      <c r="GK349" s="26"/>
      <c r="GL349" s="26"/>
      <c r="GM349" s="26"/>
      <c r="GN349" s="26"/>
      <c r="GO349" s="26"/>
      <c r="GP349" s="26"/>
      <c r="GQ349" s="26"/>
      <c r="GR349" s="26"/>
      <c r="GS349" s="26"/>
      <c r="GT349" s="26"/>
      <c r="GU349" s="26"/>
      <c r="GV349" s="26"/>
      <c r="GW349" s="26"/>
      <c r="GX349" s="26"/>
      <c r="GY349" s="26"/>
      <c r="GZ349" s="26"/>
      <c r="HA349" s="26"/>
      <c r="HB349" s="26"/>
      <c r="HC349" s="26"/>
      <c r="HD349" s="26"/>
      <c r="HE349" s="26"/>
      <c r="HF349" s="26"/>
      <c r="HG349" s="26"/>
      <c r="HH349" s="26"/>
      <c r="HI349" s="26"/>
      <c r="HJ349" s="26"/>
      <c r="HK349" s="26"/>
      <c r="HL349" s="26"/>
      <c r="HM349" s="26"/>
      <c r="HN349" s="26"/>
      <c r="HO349" s="26"/>
      <c r="HP349" s="26"/>
      <c r="HQ349" s="26"/>
      <c r="HR349" s="26"/>
      <c r="HS349" s="26"/>
      <c r="HT349" s="26"/>
      <c r="HU349" s="26"/>
      <c r="HV349" s="26"/>
      <c r="HW349" s="26"/>
      <c r="HX349" s="26"/>
      <c r="HY349" s="26"/>
      <c r="HZ349" s="26"/>
      <c r="IA349" s="26"/>
      <c r="IB349" s="26"/>
      <c r="IC349" s="26"/>
      <c r="ID349" s="26"/>
      <c r="IE349" s="26"/>
      <c r="IF349" s="26"/>
      <c r="IG349" s="26"/>
      <c r="IH349" s="26"/>
      <c r="II349" s="26"/>
      <c r="IJ349" s="26"/>
      <c r="IK349" s="26"/>
      <c r="IL349" s="26"/>
      <c r="IM349" s="26"/>
      <c r="IN349" s="26"/>
      <c r="IO349" s="26"/>
      <c r="IP349" s="26"/>
      <c r="IQ349" s="26"/>
      <c r="IR349" s="26"/>
      <c r="IS349" s="26"/>
      <c r="IT349" s="26"/>
      <c r="IU349" s="26"/>
      <c r="IV349" s="26"/>
      <c r="IW349" s="26"/>
      <c r="IX349" s="26"/>
      <c r="IY349" s="26"/>
      <c r="IZ349" s="26"/>
      <c r="JA349" s="26"/>
      <c r="JB349" s="26"/>
      <c r="JC349" s="26"/>
      <c r="JD349" s="26"/>
      <c r="JE349" s="26"/>
      <c r="JF349" s="26"/>
      <c r="JG349" s="26"/>
      <c r="JH349" s="26"/>
      <c r="JI349" s="26"/>
      <c r="JJ349" s="26"/>
      <c r="JK349" s="26"/>
      <c r="JL349" s="26"/>
      <c r="JM349" s="26"/>
      <c r="JN349" s="26"/>
      <c r="JO349" s="26"/>
      <c r="JP349" s="26"/>
      <c r="JQ349" s="26"/>
      <c r="JR349" s="26"/>
      <c r="JS349" s="26"/>
      <c r="JT349" s="26"/>
      <c r="JU349" s="26"/>
      <c r="JV349" s="26"/>
      <c r="JW349" s="26"/>
      <c r="JX349" s="26"/>
      <c r="JY349" s="26"/>
      <c r="JZ349" s="26"/>
      <c r="KA349" s="26"/>
      <c r="KB349" s="26"/>
      <c r="KC349" s="26"/>
      <c r="KD349" s="26"/>
      <c r="KE349" s="26"/>
      <c r="KF349" s="26"/>
      <c r="KG349" s="26"/>
      <c r="KH349" s="26"/>
      <c r="KI349" s="26"/>
      <c r="KJ349" s="26"/>
      <c r="KK349" s="26"/>
      <c r="KL349" s="26"/>
      <c r="KM349" s="26"/>
      <c r="KN349" s="26"/>
      <c r="KO349" s="26"/>
      <c r="KP349" s="26"/>
      <c r="KQ349" s="26"/>
      <c r="KR349" s="26"/>
      <c r="KS349" s="26"/>
      <c r="KT349" s="26"/>
      <c r="KU349" s="26"/>
      <c r="KV349" s="26"/>
      <c r="KW349" s="26"/>
      <c r="KX349" s="26"/>
      <c r="KY349" s="26"/>
      <c r="KZ349" s="26"/>
      <c r="LA349" s="26"/>
      <c r="LB349" s="26"/>
      <c r="LC349" s="26"/>
      <c r="LD349" s="26"/>
      <c r="LE349" s="26"/>
      <c r="LF349" s="26"/>
      <c r="LG349" s="26"/>
      <c r="LH349" s="26"/>
      <c r="LI349" s="26"/>
      <c r="LJ349" s="26"/>
      <c r="LK349" s="26"/>
      <c r="LL349" s="26"/>
      <c r="LM349" s="26"/>
      <c r="LN349" s="26"/>
      <c r="LO349" s="26"/>
      <c r="LP349" s="26"/>
      <c r="LQ349" s="26"/>
      <c r="LR349" s="26"/>
      <c r="LS349" s="26"/>
      <c r="LT349" s="26"/>
      <c r="LU349" s="26"/>
      <c r="LV349" s="26"/>
      <c r="LW349" s="26"/>
      <c r="LX349" s="26"/>
      <c r="LY349" s="26"/>
      <c r="LZ349" s="26"/>
      <c r="MA349" s="26"/>
      <c r="MB349" s="26"/>
      <c r="MC349" s="26"/>
      <c r="MD349" s="26"/>
    </row>
    <row r="350" spans="1:342" x14ac:dyDescent="0.25">
      <c r="A350" s="15"/>
      <c r="B350" s="19" t="s">
        <v>7</v>
      </c>
      <c r="C350" s="89"/>
      <c r="D350" s="90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  <c r="BN350" s="26"/>
      <c r="BO350" s="26"/>
      <c r="BP350" s="26"/>
      <c r="BQ350" s="26"/>
      <c r="BR350" s="26"/>
      <c r="BS350" s="26"/>
      <c r="BT350" s="26"/>
      <c r="BU350" s="26"/>
      <c r="BV350" s="26"/>
      <c r="BW350" s="26"/>
      <c r="BX350" s="26"/>
      <c r="BY350" s="26"/>
      <c r="BZ350" s="26"/>
      <c r="CA350" s="26"/>
      <c r="CB350" s="26"/>
      <c r="CC350" s="26"/>
      <c r="CD350" s="26"/>
      <c r="CE350" s="26"/>
      <c r="CF350" s="26"/>
      <c r="CG350" s="26"/>
      <c r="CH350" s="26"/>
      <c r="CI350" s="26"/>
      <c r="CJ350" s="26"/>
      <c r="CK350" s="26"/>
      <c r="CL350" s="26"/>
      <c r="CM350" s="26"/>
      <c r="CN350" s="26"/>
      <c r="CO350" s="26"/>
      <c r="CP350" s="26"/>
      <c r="CQ350" s="26"/>
      <c r="CR350" s="26"/>
      <c r="CS350" s="26"/>
      <c r="CT350" s="26"/>
      <c r="CU350" s="26"/>
      <c r="CV350" s="26"/>
      <c r="CW350" s="26"/>
      <c r="CX350" s="26"/>
      <c r="CY350" s="26"/>
      <c r="CZ350" s="26"/>
      <c r="DA350" s="26"/>
      <c r="DB350" s="26"/>
      <c r="DC350" s="26"/>
      <c r="DD350" s="26"/>
      <c r="DE350" s="26"/>
      <c r="DF350" s="26"/>
      <c r="DG350" s="26"/>
      <c r="DH350" s="26"/>
      <c r="DI350" s="26"/>
      <c r="DJ350" s="26"/>
      <c r="DK350" s="26"/>
      <c r="DL350" s="26"/>
      <c r="DM350" s="26"/>
      <c r="DN350" s="26"/>
      <c r="DO350" s="26"/>
      <c r="DP350" s="26"/>
      <c r="DQ350" s="26"/>
      <c r="DR350" s="26"/>
      <c r="DS350" s="26"/>
      <c r="DT350" s="26"/>
      <c r="DU350" s="26"/>
      <c r="DV350" s="26"/>
      <c r="DW350" s="26"/>
      <c r="DX350" s="26"/>
      <c r="DY350" s="26"/>
      <c r="DZ350" s="26"/>
      <c r="EA350" s="26"/>
      <c r="EB350" s="26"/>
      <c r="EC350" s="26"/>
      <c r="ED350" s="26"/>
      <c r="EE350" s="26"/>
      <c r="EF350" s="26"/>
      <c r="EG350" s="26"/>
      <c r="EH350" s="26"/>
      <c r="EI350" s="26"/>
      <c r="EJ350" s="26"/>
      <c r="EK350" s="26"/>
      <c r="EL350" s="26"/>
      <c r="EM350" s="26"/>
      <c r="EN350" s="26"/>
      <c r="EO350" s="26"/>
      <c r="EP350" s="26"/>
      <c r="EQ350" s="26"/>
      <c r="ER350" s="26"/>
      <c r="ES350" s="26"/>
      <c r="ET350" s="26"/>
      <c r="EU350" s="26"/>
      <c r="EV350" s="26"/>
      <c r="EW350" s="26"/>
      <c r="EX350" s="26"/>
      <c r="EY350" s="26"/>
      <c r="EZ350" s="26"/>
      <c r="FA350" s="26"/>
      <c r="FB350" s="26"/>
      <c r="FC350" s="26"/>
      <c r="FD350" s="26"/>
      <c r="FE350" s="26"/>
      <c r="FF350" s="26"/>
      <c r="FG350" s="26"/>
      <c r="FH350" s="26"/>
      <c r="FI350" s="26"/>
      <c r="FJ350" s="26"/>
      <c r="FK350" s="26"/>
      <c r="FL350" s="26"/>
      <c r="FM350" s="26"/>
      <c r="FN350" s="26"/>
      <c r="FO350" s="26"/>
      <c r="FP350" s="26"/>
      <c r="FQ350" s="26"/>
      <c r="FR350" s="26"/>
      <c r="FS350" s="26"/>
      <c r="FT350" s="26"/>
      <c r="FU350" s="26"/>
      <c r="FV350" s="26"/>
      <c r="FW350" s="26"/>
      <c r="FX350" s="26"/>
      <c r="FY350" s="26"/>
      <c r="FZ350" s="26"/>
      <c r="GA350" s="26"/>
      <c r="GB350" s="26"/>
      <c r="GC350" s="26"/>
      <c r="GD350" s="26"/>
      <c r="GE350" s="26"/>
      <c r="GF350" s="26"/>
      <c r="GG350" s="26"/>
      <c r="GH350" s="26"/>
      <c r="GI350" s="26"/>
      <c r="GJ350" s="26"/>
      <c r="GK350" s="26"/>
      <c r="GL350" s="26"/>
      <c r="GM350" s="26"/>
      <c r="GN350" s="26"/>
      <c r="GO350" s="26"/>
      <c r="GP350" s="26"/>
      <c r="GQ350" s="26"/>
      <c r="GR350" s="26"/>
      <c r="GS350" s="26"/>
      <c r="GT350" s="26"/>
      <c r="GU350" s="26"/>
      <c r="GV350" s="26"/>
      <c r="GW350" s="26"/>
      <c r="GX350" s="26"/>
      <c r="GY350" s="26"/>
      <c r="GZ350" s="26"/>
      <c r="HA350" s="26"/>
      <c r="HB350" s="26"/>
      <c r="HC350" s="26"/>
      <c r="HD350" s="26"/>
      <c r="HE350" s="26"/>
      <c r="HF350" s="26"/>
      <c r="HG350" s="26"/>
      <c r="HH350" s="26"/>
      <c r="HI350" s="26"/>
      <c r="HJ350" s="26"/>
      <c r="HK350" s="26"/>
      <c r="HL350" s="26"/>
      <c r="HM350" s="26"/>
      <c r="HN350" s="26"/>
      <c r="HO350" s="26"/>
      <c r="HP350" s="26"/>
      <c r="HQ350" s="26"/>
      <c r="HR350" s="26"/>
      <c r="HS350" s="26"/>
      <c r="HT350" s="26"/>
      <c r="HU350" s="26"/>
      <c r="HV350" s="26"/>
      <c r="HW350" s="26"/>
      <c r="HX350" s="26"/>
      <c r="HY350" s="26"/>
      <c r="HZ350" s="26"/>
      <c r="IA350" s="26"/>
      <c r="IB350" s="26"/>
      <c r="IC350" s="26"/>
      <c r="ID350" s="26"/>
      <c r="IE350" s="26"/>
      <c r="IF350" s="26"/>
      <c r="IG350" s="26"/>
      <c r="IH350" s="26"/>
      <c r="II350" s="26"/>
      <c r="IJ350" s="26"/>
      <c r="IK350" s="26"/>
      <c r="IL350" s="26"/>
      <c r="IM350" s="26"/>
      <c r="IN350" s="26"/>
      <c r="IO350" s="26"/>
      <c r="IP350" s="26"/>
      <c r="IQ350" s="26"/>
      <c r="IR350" s="26"/>
      <c r="IS350" s="26"/>
      <c r="IT350" s="26"/>
      <c r="IU350" s="26"/>
      <c r="IV350" s="26"/>
      <c r="IW350" s="26"/>
      <c r="IX350" s="26"/>
      <c r="IY350" s="26"/>
      <c r="IZ350" s="26"/>
      <c r="JA350" s="26"/>
      <c r="JB350" s="26"/>
      <c r="JC350" s="26"/>
      <c r="JD350" s="26"/>
      <c r="JE350" s="26"/>
      <c r="JF350" s="26"/>
      <c r="JG350" s="26"/>
      <c r="JH350" s="26"/>
      <c r="JI350" s="26"/>
      <c r="JJ350" s="26"/>
      <c r="JK350" s="26"/>
      <c r="JL350" s="26"/>
      <c r="JM350" s="26"/>
      <c r="JN350" s="26"/>
      <c r="JO350" s="26"/>
      <c r="JP350" s="26"/>
      <c r="JQ350" s="26"/>
      <c r="JR350" s="26"/>
      <c r="JS350" s="26"/>
      <c r="JT350" s="26"/>
      <c r="JU350" s="26"/>
      <c r="JV350" s="26"/>
      <c r="JW350" s="26"/>
      <c r="JX350" s="26"/>
      <c r="JY350" s="26"/>
      <c r="JZ350" s="26"/>
      <c r="KA350" s="26"/>
      <c r="KB350" s="26"/>
      <c r="KC350" s="26"/>
      <c r="KD350" s="26"/>
      <c r="KE350" s="26"/>
      <c r="KF350" s="26"/>
      <c r="KG350" s="26"/>
      <c r="KH350" s="26"/>
      <c r="KI350" s="26"/>
      <c r="KJ350" s="26"/>
      <c r="KK350" s="26"/>
      <c r="KL350" s="26"/>
      <c r="KM350" s="26"/>
      <c r="KN350" s="26"/>
      <c r="KO350" s="26"/>
      <c r="KP350" s="26"/>
      <c r="KQ350" s="26"/>
      <c r="KR350" s="26"/>
      <c r="KS350" s="26"/>
      <c r="KT350" s="26"/>
      <c r="KU350" s="26"/>
      <c r="KV350" s="26"/>
      <c r="KW350" s="26"/>
      <c r="KX350" s="26"/>
      <c r="KY350" s="26"/>
      <c r="KZ350" s="26"/>
      <c r="LA350" s="26"/>
      <c r="LB350" s="26"/>
      <c r="LC350" s="26"/>
      <c r="LD350" s="26"/>
      <c r="LE350" s="26"/>
      <c r="LF350" s="26"/>
      <c r="LG350" s="26"/>
      <c r="LH350" s="26"/>
      <c r="LI350" s="26"/>
      <c r="LJ350" s="26"/>
      <c r="LK350" s="26"/>
      <c r="LL350" s="26"/>
      <c r="LM350" s="26"/>
      <c r="LN350" s="26"/>
      <c r="LO350" s="26"/>
      <c r="LP350" s="26"/>
      <c r="LQ350" s="26"/>
      <c r="LR350" s="26"/>
      <c r="LS350" s="26"/>
      <c r="LT350" s="26"/>
      <c r="LU350" s="26"/>
      <c r="LV350" s="26"/>
      <c r="LW350" s="26"/>
      <c r="LX350" s="26"/>
      <c r="LY350" s="26"/>
      <c r="LZ350" s="26"/>
      <c r="MA350" s="26"/>
      <c r="MB350" s="26"/>
      <c r="MC350" s="26"/>
      <c r="MD350" s="26"/>
    </row>
    <row r="351" spans="1:342" x14ac:dyDescent="0.25">
      <c r="A351" s="15"/>
      <c r="B351" s="19"/>
      <c r="C351" s="89"/>
      <c r="D351" s="90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  <c r="BN351" s="26"/>
      <c r="BO351" s="26"/>
      <c r="BP351" s="26"/>
      <c r="BQ351" s="26"/>
      <c r="BR351" s="26"/>
      <c r="BS351" s="26"/>
      <c r="BT351" s="26"/>
      <c r="BU351" s="26"/>
      <c r="BV351" s="26"/>
      <c r="BW351" s="26"/>
      <c r="BX351" s="26"/>
      <c r="BY351" s="26"/>
      <c r="BZ351" s="26"/>
      <c r="CA351" s="26"/>
      <c r="CB351" s="26"/>
      <c r="CC351" s="26"/>
      <c r="CD351" s="26"/>
      <c r="CE351" s="26"/>
      <c r="CF351" s="26"/>
      <c r="CG351" s="26"/>
      <c r="CH351" s="26"/>
      <c r="CI351" s="26"/>
      <c r="CJ351" s="26"/>
      <c r="CK351" s="26"/>
      <c r="CL351" s="26"/>
      <c r="CM351" s="26"/>
      <c r="CN351" s="26"/>
      <c r="CO351" s="26"/>
      <c r="CP351" s="26"/>
      <c r="CQ351" s="26"/>
      <c r="CR351" s="26"/>
      <c r="CS351" s="26"/>
      <c r="CT351" s="26"/>
      <c r="CU351" s="26"/>
      <c r="CV351" s="26"/>
      <c r="CW351" s="26"/>
      <c r="CX351" s="26"/>
      <c r="CY351" s="26"/>
      <c r="CZ351" s="26"/>
      <c r="DA351" s="26"/>
      <c r="DB351" s="26"/>
      <c r="DC351" s="26"/>
      <c r="DD351" s="26"/>
      <c r="DE351" s="26"/>
      <c r="DF351" s="26"/>
      <c r="DG351" s="26"/>
      <c r="DH351" s="26"/>
      <c r="DI351" s="26"/>
      <c r="DJ351" s="26"/>
      <c r="DK351" s="26"/>
      <c r="DL351" s="26"/>
      <c r="DM351" s="26"/>
      <c r="DN351" s="26"/>
      <c r="DO351" s="26"/>
      <c r="DP351" s="26"/>
      <c r="DQ351" s="26"/>
      <c r="DR351" s="26"/>
      <c r="DS351" s="26"/>
      <c r="DT351" s="26"/>
      <c r="DU351" s="26"/>
      <c r="DV351" s="26"/>
      <c r="DW351" s="26"/>
      <c r="DX351" s="26"/>
      <c r="DY351" s="26"/>
      <c r="DZ351" s="26"/>
      <c r="EA351" s="26"/>
      <c r="EB351" s="26"/>
      <c r="EC351" s="26"/>
      <c r="ED351" s="26"/>
      <c r="EE351" s="26"/>
      <c r="EF351" s="26"/>
      <c r="EG351" s="26"/>
      <c r="EH351" s="26"/>
      <c r="EI351" s="26"/>
      <c r="EJ351" s="26"/>
      <c r="EK351" s="26"/>
      <c r="EL351" s="26"/>
      <c r="EM351" s="26"/>
      <c r="EN351" s="26"/>
      <c r="EO351" s="26"/>
      <c r="EP351" s="26"/>
      <c r="EQ351" s="26"/>
      <c r="ER351" s="26"/>
      <c r="ES351" s="26"/>
      <c r="ET351" s="26"/>
      <c r="EU351" s="26"/>
      <c r="EV351" s="26"/>
      <c r="EW351" s="26"/>
      <c r="EX351" s="26"/>
      <c r="EY351" s="26"/>
      <c r="EZ351" s="26"/>
      <c r="FA351" s="26"/>
      <c r="FB351" s="26"/>
      <c r="FC351" s="26"/>
      <c r="FD351" s="26"/>
      <c r="FE351" s="26"/>
      <c r="FF351" s="26"/>
      <c r="FG351" s="26"/>
      <c r="FH351" s="26"/>
      <c r="FI351" s="26"/>
      <c r="FJ351" s="26"/>
      <c r="FK351" s="26"/>
      <c r="FL351" s="26"/>
      <c r="FM351" s="26"/>
      <c r="FN351" s="26"/>
      <c r="FO351" s="26"/>
      <c r="FP351" s="26"/>
      <c r="FQ351" s="26"/>
      <c r="FR351" s="26"/>
      <c r="FS351" s="26"/>
      <c r="FT351" s="26"/>
      <c r="FU351" s="26"/>
      <c r="FV351" s="26"/>
      <c r="FW351" s="26"/>
      <c r="FX351" s="26"/>
      <c r="FY351" s="26"/>
      <c r="FZ351" s="26"/>
      <c r="GA351" s="26"/>
      <c r="GB351" s="26"/>
      <c r="GC351" s="26"/>
      <c r="GD351" s="26"/>
      <c r="GE351" s="26"/>
      <c r="GF351" s="26"/>
      <c r="GG351" s="26"/>
      <c r="GH351" s="26"/>
      <c r="GI351" s="26"/>
      <c r="GJ351" s="26"/>
      <c r="GK351" s="26"/>
      <c r="GL351" s="26"/>
      <c r="GM351" s="26"/>
      <c r="GN351" s="26"/>
      <c r="GO351" s="26"/>
      <c r="GP351" s="26"/>
      <c r="GQ351" s="26"/>
      <c r="GR351" s="26"/>
      <c r="GS351" s="26"/>
      <c r="GT351" s="26"/>
      <c r="GU351" s="26"/>
      <c r="GV351" s="26"/>
      <c r="GW351" s="26"/>
      <c r="GX351" s="26"/>
      <c r="GY351" s="26"/>
      <c r="GZ351" s="26"/>
      <c r="HA351" s="26"/>
      <c r="HB351" s="26"/>
      <c r="HC351" s="26"/>
      <c r="HD351" s="26"/>
      <c r="HE351" s="26"/>
      <c r="HF351" s="26"/>
      <c r="HG351" s="26"/>
      <c r="HH351" s="26"/>
      <c r="HI351" s="26"/>
      <c r="HJ351" s="26"/>
      <c r="HK351" s="26"/>
      <c r="HL351" s="26"/>
      <c r="HM351" s="26"/>
      <c r="HN351" s="26"/>
      <c r="HO351" s="26"/>
      <c r="HP351" s="26"/>
      <c r="HQ351" s="26"/>
      <c r="HR351" s="26"/>
      <c r="HS351" s="26"/>
      <c r="HT351" s="26"/>
      <c r="HU351" s="26"/>
      <c r="HV351" s="26"/>
      <c r="HW351" s="26"/>
      <c r="HX351" s="26"/>
      <c r="HY351" s="26"/>
      <c r="HZ351" s="26"/>
      <c r="IA351" s="26"/>
      <c r="IB351" s="26"/>
      <c r="IC351" s="26"/>
      <c r="ID351" s="26"/>
      <c r="IE351" s="26"/>
      <c r="IF351" s="26"/>
      <c r="IG351" s="26"/>
      <c r="IH351" s="26"/>
      <c r="II351" s="26"/>
      <c r="IJ351" s="26"/>
      <c r="IK351" s="26"/>
      <c r="IL351" s="26"/>
      <c r="IM351" s="26"/>
      <c r="IN351" s="26"/>
      <c r="IO351" s="26"/>
      <c r="IP351" s="26"/>
      <c r="IQ351" s="26"/>
      <c r="IR351" s="26"/>
      <c r="IS351" s="26"/>
      <c r="IT351" s="26"/>
      <c r="IU351" s="26"/>
      <c r="IV351" s="26"/>
      <c r="IW351" s="26"/>
      <c r="IX351" s="26"/>
      <c r="IY351" s="26"/>
      <c r="IZ351" s="26"/>
      <c r="JA351" s="26"/>
      <c r="JB351" s="26"/>
      <c r="JC351" s="26"/>
      <c r="JD351" s="26"/>
      <c r="JE351" s="26"/>
      <c r="JF351" s="26"/>
      <c r="JG351" s="26"/>
      <c r="JH351" s="26"/>
      <c r="JI351" s="26"/>
      <c r="JJ351" s="26"/>
      <c r="JK351" s="26"/>
      <c r="JL351" s="26"/>
      <c r="JM351" s="26"/>
      <c r="JN351" s="26"/>
      <c r="JO351" s="26"/>
      <c r="JP351" s="26"/>
      <c r="JQ351" s="26"/>
      <c r="JR351" s="26"/>
      <c r="JS351" s="26"/>
      <c r="JT351" s="26"/>
      <c r="JU351" s="26"/>
      <c r="JV351" s="26"/>
      <c r="JW351" s="26"/>
      <c r="JX351" s="26"/>
      <c r="JY351" s="26"/>
      <c r="JZ351" s="26"/>
      <c r="KA351" s="26"/>
      <c r="KB351" s="26"/>
      <c r="KC351" s="26"/>
      <c r="KD351" s="26"/>
      <c r="KE351" s="26"/>
      <c r="KF351" s="26"/>
      <c r="KG351" s="26"/>
      <c r="KH351" s="26"/>
      <c r="KI351" s="26"/>
      <c r="KJ351" s="26"/>
      <c r="KK351" s="26"/>
      <c r="KL351" s="26"/>
      <c r="KM351" s="26"/>
      <c r="KN351" s="26"/>
      <c r="KO351" s="26"/>
      <c r="KP351" s="26"/>
      <c r="KQ351" s="26"/>
      <c r="KR351" s="26"/>
      <c r="KS351" s="26"/>
      <c r="KT351" s="26"/>
      <c r="KU351" s="26"/>
      <c r="KV351" s="26"/>
      <c r="KW351" s="26"/>
      <c r="KX351" s="26"/>
      <c r="KY351" s="26"/>
      <c r="KZ351" s="26"/>
      <c r="LA351" s="26"/>
      <c r="LB351" s="26"/>
      <c r="LC351" s="26"/>
      <c r="LD351" s="26"/>
      <c r="LE351" s="26"/>
      <c r="LF351" s="26"/>
      <c r="LG351" s="26"/>
      <c r="LH351" s="26"/>
      <c r="LI351" s="26"/>
      <c r="LJ351" s="26"/>
      <c r="LK351" s="26"/>
      <c r="LL351" s="26"/>
      <c r="LM351" s="26"/>
      <c r="LN351" s="26"/>
      <c r="LO351" s="26"/>
      <c r="LP351" s="26"/>
      <c r="LQ351" s="26"/>
      <c r="LR351" s="26"/>
      <c r="LS351" s="26"/>
      <c r="LT351" s="26"/>
      <c r="LU351" s="26"/>
      <c r="LV351" s="26"/>
      <c r="LW351" s="26"/>
      <c r="LX351" s="26"/>
      <c r="LY351" s="26"/>
      <c r="LZ351" s="26"/>
      <c r="MA351" s="26"/>
      <c r="MB351" s="26"/>
      <c r="MC351" s="26"/>
      <c r="MD351" s="26"/>
    </row>
    <row r="352" spans="1:342" x14ac:dyDescent="0.25">
      <c r="A352" s="15"/>
      <c r="B352" s="19" t="s">
        <v>8</v>
      </c>
      <c r="C352" s="89"/>
      <c r="D352" s="90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  <c r="BN352" s="26"/>
      <c r="BO352" s="26"/>
      <c r="BP352" s="26"/>
      <c r="BQ352" s="26"/>
      <c r="BR352" s="26"/>
      <c r="BS352" s="26"/>
      <c r="BT352" s="26"/>
      <c r="BU352" s="26"/>
      <c r="BV352" s="26"/>
      <c r="BW352" s="26"/>
      <c r="BX352" s="26"/>
      <c r="BY352" s="26"/>
      <c r="BZ352" s="26"/>
      <c r="CA352" s="26"/>
      <c r="CB352" s="26"/>
      <c r="CC352" s="26"/>
      <c r="CD352" s="26"/>
      <c r="CE352" s="26"/>
      <c r="CF352" s="26"/>
      <c r="CG352" s="26"/>
      <c r="CH352" s="26"/>
      <c r="CI352" s="26"/>
      <c r="CJ352" s="26"/>
      <c r="CK352" s="26"/>
      <c r="CL352" s="26"/>
      <c r="CM352" s="26"/>
      <c r="CN352" s="26"/>
      <c r="CO352" s="26"/>
      <c r="CP352" s="26"/>
      <c r="CQ352" s="26"/>
      <c r="CR352" s="26"/>
      <c r="CS352" s="26"/>
      <c r="CT352" s="26"/>
      <c r="CU352" s="26"/>
      <c r="CV352" s="26"/>
      <c r="CW352" s="26"/>
      <c r="CX352" s="26"/>
      <c r="CY352" s="26"/>
      <c r="CZ352" s="26"/>
      <c r="DA352" s="26"/>
      <c r="DB352" s="26"/>
      <c r="DC352" s="26"/>
      <c r="DD352" s="26"/>
      <c r="DE352" s="26"/>
      <c r="DF352" s="26"/>
      <c r="DG352" s="26"/>
      <c r="DH352" s="26"/>
      <c r="DI352" s="26"/>
      <c r="DJ352" s="26"/>
      <c r="DK352" s="26"/>
      <c r="DL352" s="26"/>
      <c r="DM352" s="26"/>
      <c r="DN352" s="26"/>
      <c r="DO352" s="26"/>
      <c r="DP352" s="26"/>
      <c r="DQ352" s="26"/>
      <c r="DR352" s="26"/>
      <c r="DS352" s="26"/>
      <c r="DT352" s="26"/>
      <c r="DU352" s="26"/>
      <c r="DV352" s="26"/>
      <c r="DW352" s="26"/>
      <c r="DX352" s="26"/>
      <c r="DY352" s="26"/>
      <c r="DZ352" s="26"/>
      <c r="EA352" s="26"/>
      <c r="EB352" s="26"/>
      <c r="EC352" s="26"/>
      <c r="ED352" s="26"/>
      <c r="EE352" s="26"/>
      <c r="EF352" s="26"/>
      <c r="EG352" s="26"/>
      <c r="EH352" s="26"/>
      <c r="EI352" s="26"/>
      <c r="EJ352" s="26"/>
      <c r="EK352" s="26"/>
      <c r="EL352" s="26"/>
      <c r="EM352" s="26"/>
      <c r="EN352" s="26"/>
      <c r="EO352" s="26"/>
      <c r="EP352" s="26"/>
      <c r="EQ352" s="26"/>
      <c r="ER352" s="26"/>
      <c r="ES352" s="26"/>
      <c r="ET352" s="26"/>
      <c r="EU352" s="26"/>
      <c r="EV352" s="26"/>
      <c r="EW352" s="26"/>
      <c r="EX352" s="26"/>
      <c r="EY352" s="26"/>
      <c r="EZ352" s="26"/>
      <c r="FA352" s="26"/>
      <c r="FB352" s="26"/>
      <c r="FC352" s="26"/>
      <c r="FD352" s="26"/>
      <c r="FE352" s="26"/>
      <c r="FF352" s="26"/>
      <c r="FG352" s="26"/>
      <c r="FH352" s="26"/>
      <c r="FI352" s="26"/>
      <c r="FJ352" s="26"/>
      <c r="FK352" s="26"/>
      <c r="FL352" s="26"/>
      <c r="FM352" s="26"/>
      <c r="FN352" s="26"/>
      <c r="FO352" s="26"/>
      <c r="FP352" s="26"/>
      <c r="FQ352" s="26"/>
      <c r="FR352" s="26"/>
      <c r="FS352" s="26"/>
      <c r="FT352" s="26"/>
      <c r="FU352" s="26"/>
      <c r="FV352" s="26"/>
      <c r="FW352" s="26"/>
      <c r="FX352" s="26"/>
      <c r="FY352" s="26"/>
      <c r="FZ352" s="26"/>
      <c r="GA352" s="26"/>
      <c r="GB352" s="26"/>
      <c r="GC352" s="26"/>
      <c r="GD352" s="26"/>
      <c r="GE352" s="26"/>
      <c r="GF352" s="26"/>
      <c r="GG352" s="26"/>
      <c r="GH352" s="26"/>
      <c r="GI352" s="26"/>
      <c r="GJ352" s="26"/>
      <c r="GK352" s="26"/>
      <c r="GL352" s="26"/>
      <c r="GM352" s="26"/>
      <c r="GN352" s="26"/>
      <c r="GO352" s="26"/>
      <c r="GP352" s="26"/>
      <c r="GQ352" s="26"/>
      <c r="GR352" s="26"/>
      <c r="GS352" s="26"/>
      <c r="GT352" s="26"/>
      <c r="GU352" s="26"/>
      <c r="GV352" s="26"/>
      <c r="GW352" s="26"/>
      <c r="GX352" s="26"/>
      <c r="GY352" s="26"/>
      <c r="GZ352" s="26"/>
      <c r="HA352" s="26"/>
      <c r="HB352" s="26"/>
      <c r="HC352" s="26"/>
      <c r="HD352" s="26"/>
      <c r="HE352" s="26"/>
      <c r="HF352" s="26"/>
      <c r="HG352" s="26"/>
      <c r="HH352" s="26"/>
      <c r="HI352" s="26"/>
      <c r="HJ352" s="26"/>
      <c r="HK352" s="26"/>
      <c r="HL352" s="26"/>
      <c r="HM352" s="26"/>
      <c r="HN352" s="26"/>
      <c r="HO352" s="26"/>
      <c r="HP352" s="26"/>
      <c r="HQ352" s="26"/>
      <c r="HR352" s="26"/>
      <c r="HS352" s="26"/>
      <c r="HT352" s="26"/>
      <c r="HU352" s="26"/>
      <c r="HV352" s="26"/>
      <c r="HW352" s="26"/>
      <c r="HX352" s="26"/>
      <c r="HY352" s="26"/>
      <c r="HZ352" s="26"/>
      <c r="IA352" s="26"/>
      <c r="IB352" s="26"/>
      <c r="IC352" s="26"/>
      <c r="ID352" s="26"/>
      <c r="IE352" s="26"/>
      <c r="IF352" s="26"/>
      <c r="IG352" s="26"/>
      <c r="IH352" s="26"/>
      <c r="II352" s="26"/>
      <c r="IJ352" s="26"/>
      <c r="IK352" s="26"/>
      <c r="IL352" s="26"/>
      <c r="IM352" s="26"/>
      <c r="IN352" s="26"/>
      <c r="IO352" s="26"/>
      <c r="IP352" s="26"/>
      <c r="IQ352" s="26"/>
      <c r="IR352" s="26"/>
      <c r="IS352" s="26"/>
      <c r="IT352" s="26"/>
      <c r="IU352" s="26"/>
      <c r="IV352" s="26"/>
      <c r="IW352" s="26"/>
      <c r="IX352" s="26"/>
      <c r="IY352" s="26"/>
      <c r="IZ352" s="26"/>
      <c r="JA352" s="26"/>
      <c r="JB352" s="26"/>
      <c r="JC352" s="26"/>
      <c r="JD352" s="26"/>
      <c r="JE352" s="26"/>
      <c r="JF352" s="26"/>
      <c r="JG352" s="26"/>
      <c r="JH352" s="26"/>
      <c r="JI352" s="26"/>
      <c r="JJ352" s="26"/>
      <c r="JK352" s="26"/>
      <c r="JL352" s="26"/>
      <c r="JM352" s="26"/>
      <c r="JN352" s="26"/>
      <c r="JO352" s="26"/>
      <c r="JP352" s="26"/>
      <c r="JQ352" s="26"/>
      <c r="JR352" s="26"/>
      <c r="JS352" s="26"/>
      <c r="JT352" s="26"/>
      <c r="JU352" s="26"/>
      <c r="JV352" s="26"/>
      <c r="JW352" s="26"/>
      <c r="JX352" s="26"/>
      <c r="JY352" s="26"/>
      <c r="JZ352" s="26"/>
      <c r="KA352" s="26"/>
      <c r="KB352" s="26"/>
      <c r="KC352" s="26"/>
      <c r="KD352" s="26"/>
      <c r="KE352" s="26"/>
      <c r="KF352" s="26"/>
      <c r="KG352" s="26"/>
      <c r="KH352" s="26"/>
      <c r="KI352" s="26"/>
      <c r="KJ352" s="26"/>
      <c r="KK352" s="26"/>
      <c r="KL352" s="26"/>
      <c r="KM352" s="26"/>
      <c r="KN352" s="26"/>
      <c r="KO352" s="26"/>
      <c r="KP352" s="26"/>
      <c r="KQ352" s="26"/>
      <c r="KR352" s="26"/>
      <c r="KS352" s="26"/>
      <c r="KT352" s="26"/>
      <c r="KU352" s="26"/>
      <c r="KV352" s="26"/>
      <c r="KW352" s="26"/>
      <c r="KX352" s="26"/>
      <c r="KY352" s="26"/>
      <c r="KZ352" s="26"/>
      <c r="LA352" s="26"/>
      <c r="LB352" s="26"/>
      <c r="LC352" s="26"/>
      <c r="LD352" s="26"/>
      <c r="LE352" s="26"/>
      <c r="LF352" s="26"/>
      <c r="LG352" s="26"/>
      <c r="LH352" s="26"/>
      <c r="LI352" s="26"/>
      <c r="LJ352" s="26"/>
      <c r="LK352" s="26"/>
      <c r="LL352" s="26"/>
      <c r="LM352" s="26"/>
      <c r="LN352" s="26"/>
      <c r="LO352" s="26"/>
      <c r="LP352" s="26"/>
      <c r="LQ352" s="26"/>
      <c r="LR352" s="26"/>
      <c r="LS352" s="26"/>
      <c r="LT352" s="26"/>
      <c r="LU352" s="26"/>
      <c r="LV352" s="26"/>
      <c r="LW352" s="26"/>
      <c r="LX352" s="26"/>
      <c r="LY352" s="26"/>
      <c r="LZ352" s="26"/>
      <c r="MA352" s="26"/>
      <c r="MB352" s="26"/>
      <c r="MC352" s="26"/>
      <c r="MD352" s="26"/>
    </row>
    <row r="353" spans="1:342" x14ac:dyDescent="0.25">
      <c r="A353" s="15"/>
      <c r="B353" s="19"/>
      <c r="C353" s="89"/>
      <c r="D353" s="90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  <c r="BN353" s="26"/>
      <c r="BO353" s="26"/>
      <c r="BP353" s="26"/>
      <c r="BQ353" s="26"/>
      <c r="BR353" s="26"/>
      <c r="BS353" s="26"/>
      <c r="BT353" s="26"/>
      <c r="BU353" s="26"/>
      <c r="BV353" s="26"/>
      <c r="BW353" s="26"/>
      <c r="BX353" s="26"/>
      <c r="BY353" s="26"/>
      <c r="BZ353" s="26"/>
      <c r="CA353" s="26"/>
      <c r="CB353" s="26"/>
      <c r="CC353" s="26"/>
      <c r="CD353" s="26"/>
      <c r="CE353" s="26"/>
      <c r="CF353" s="26"/>
      <c r="CG353" s="26"/>
      <c r="CH353" s="26"/>
      <c r="CI353" s="26"/>
      <c r="CJ353" s="26"/>
      <c r="CK353" s="26"/>
      <c r="CL353" s="26"/>
      <c r="CM353" s="26"/>
      <c r="CN353" s="26"/>
      <c r="CO353" s="26"/>
      <c r="CP353" s="26"/>
      <c r="CQ353" s="26"/>
      <c r="CR353" s="26"/>
      <c r="CS353" s="26"/>
      <c r="CT353" s="26"/>
      <c r="CU353" s="26"/>
      <c r="CV353" s="26"/>
      <c r="CW353" s="26"/>
      <c r="CX353" s="26"/>
      <c r="CY353" s="26"/>
      <c r="CZ353" s="26"/>
      <c r="DA353" s="26"/>
      <c r="DB353" s="26"/>
      <c r="DC353" s="26"/>
      <c r="DD353" s="26"/>
      <c r="DE353" s="26"/>
      <c r="DF353" s="26"/>
      <c r="DG353" s="26"/>
      <c r="DH353" s="26"/>
      <c r="DI353" s="26"/>
      <c r="DJ353" s="26"/>
      <c r="DK353" s="26"/>
      <c r="DL353" s="26"/>
      <c r="DM353" s="26"/>
      <c r="DN353" s="26"/>
      <c r="DO353" s="26"/>
      <c r="DP353" s="26"/>
      <c r="DQ353" s="26"/>
      <c r="DR353" s="26"/>
      <c r="DS353" s="26"/>
      <c r="DT353" s="26"/>
      <c r="DU353" s="26"/>
      <c r="DV353" s="26"/>
      <c r="DW353" s="26"/>
      <c r="DX353" s="26"/>
      <c r="DY353" s="26"/>
      <c r="DZ353" s="26"/>
      <c r="EA353" s="26"/>
      <c r="EB353" s="26"/>
      <c r="EC353" s="26"/>
      <c r="ED353" s="26"/>
      <c r="EE353" s="26"/>
      <c r="EF353" s="26"/>
      <c r="EG353" s="26"/>
      <c r="EH353" s="26"/>
      <c r="EI353" s="26"/>
      <c r="EJ353" s="26"/>
      <c r="EK353" s="26"/>
      <c r="EL353" s="26"/>
      <c r="EM353" s="26"/>
      <c r="EN353" s="26"/>
      <c r="EO353" s="26"/>
      <c r="EP353" s="26"/>
      <c r="EQ353" s="26"/>
      <c r="ER353" s="26"/>
      <c r="ES353" s="26"/>
      <c r="ET353" s="26"/>
      <c r="EU353" s="26"/>
      <c r="EV353" s="26"/>
      <c r="EW353" s="26"/>
      <c r="EX353" s="26"/>
      <c r="EY353" s="26"/>
      <c r="EZ353" s="26"/>
      <c r="FA353" s="26"/>
      <c r="FB353" s="26"/>
      <c r="FC353" s="26"/>
      <c r="FD353" s="26"/>
      <c r="FE353" s="26"/>
      <c r="FF353" s="26"/>
      <c r="FG353" s="26"/>
      <c r="FH353" s="26"/>
      <c r="FI353" s="26"/>
      <c r="FJ353" s="26"/>
      <c r="FK353" s="26"/>
      <c r="FL353" s="26"/>
      <c r="FM353" s="26"/>
      <c r="FN353" s="26"/>
      <c r="FO353" s="26"/>
      <c r="FP353" s="26"/>
      <c r="FQ353" s="26"/>
      <c r="FR353" s="26"/>
      <c r="FS353" s="26"/>
      <c r="FT353" s="26"/>
      <c r="FU353" s="26"/>
      <c r="FV353" s="26"/>
      <c r="FW353" s="26"/>
      <c r="FX353" s="26"/>
      <c r="FY353" s="26"/>
      <c r="FZ353" s="26"/>
      <c r="GA353" s="26"/>
      <c r="GB353" s="26"/>
      <c r="GC353" s="26"/>
      <c r="GD353" s="26"/>
      <c r="GE353" s="26"/>
      <c r="GF353" s="26"/>
      <c r="GG353" s="26"/>
      <c r="GH353" s="26"/>
      <c r="GI353" s="26"/>
      <c r="GJ353" s="26"/>
      <c r="GK353" s="26"/>
      <c r="GL353" s="26"/>
      <c r="GM353" s="26"/>
      <c r="GN353" s="26"/>
      <c r="GO353" s="26"/>
      <c r="GP353" s="26"/>
      <c r="GQ353" s="26"/>
      <c r="GR353" s="26"/>
      <c r="GS353" s="26"/>
      <c r="GT353" s="26"/>
      <c r="GU353" s="26"/>
      <c r="GV353" s="26"/>
      <c r="GW353" s="26"/>
      <c r="GX353" s="26"/>
      <c r="GY353" s="26"/>
      <c r="GZ353" s="26"/>
      <c r="HA353" s="26"/>
      <c r="HB353" s="26"/>
      <c r="HC353" s="26"/>
      <c r="HD353" s="26"/>
      <c r="HE353" s="26"/>
      <c r="HF353" s="26"/>
      <c r="HG353" s="26"/>
      <c r="HH353" s="26"/>
      <c r="HI353" s="26"/>
      <c r="HJ353" s="26"/>
      <c r="HK353" s="26"/>
      <c r="HL353" s="26"/>
      <c r="HM353" s="26"/>
      <c r="HN353" s="26"/>
      <c r="HO353" s="26"/>
      <c r="HP353" s="26"/>
      <c r="HQ353" s="26"/>
      <c r="HR353" s="26"/>
      <c r="HS353" s="26"/>
      <c r="HT353" s="26"/>
      <c r="HU353" s="26"/>
      <c r="HV353" s="26"/>
      <c r="HW353" s="26"/>
      <c r="HX353" s="26"/>
      <c r="HY353" s="26"/>
      <c r="HZ353" s="26"/>
      <c r="IA353" s="26"/>
      <c r="IB353" s="26"/>
      <c r="IC353" s="26"/>
      <c r="ID353" s="26"/>
      <c r="IE353" s="26"/>
      <c r="IF353" s="26"/>
      <c r="IG353" s="26"/>
      <c r="IH353" s="26"/>
      <c r="II353" s="26"/>
      <c r="IJ353" s="26"/>
      <c r="IK353" s="26"/>
      <c r="IL353" s="26"/>
      <c r="IM353" s="26"/>
      <c r="IN353" s="26"/>
      <c r="IO353" s="26"/>
      <c r="IP353" s="26"/>
      <c r="IQ353" s="26"/>
      <c r="IR353" s="26"/>
      <c r="IS353" s="26"/>
      <c r="IT353" s="26"/>
      <c r="IU353" s="26"/>
      <c r="IV353" s="26"/>
      <c r="IW353" s="26"/>
      <c r="IX353" s="26"/>
      <c r="IY353" s="26"/>
      <c r="IZ353" s="26"/>
      <c r="JA353" s="26"/>
      <c r="JB353" s="26"/>
      <c r="JC353" s="26"/>
      <c r="JD353" s="26"/>
      <c r="JE353" s="26"/>
      <c r="JF353" s="26"/>
      <c r="JG353" s="26"/>
      <c r="JH353" s="26"/>
      <c r="JI353" s="26"/>
      <c r="JJ353" s="26"/>
      <c r="JK353" s="26"/>
      <c r="JL353" s="26"/>
      <c r="JM353" s="26"/>
      <c r="JN353" s="26"/>
      <c r="JO353" s="26"/>
      <c r="JP353" s="26"/>
      <c r="JQ353" s="26"/>
      <c r="JR353" s="26"/>
      <c r="JS353" s="26"/>
      <c r="JT353" s="26"/>
      <c r="JU353" s="26"/>
      <c r="JV353" s="26"/>
      <c r="JW353" s="26"/>
      <c r="JX353" s="26"/>
      <c r="JY353" s="26"/>
      <c r="JZ353" s="26"/>
      <c r="KA353" s="26"/>
      <c r="KB353" s="26"/>
      <c r="KC353" s="26"/>
      <c r="KD353" s="26"/>
      <c r="KE353" s="26"/>
      <c r="KF353" s="26"/>
      <c r="KG353" s="26"/>
      <c r="KH353" s="26"/>
      <c r="KI353" s="26"/>
      <c r="KJ353" s="26"/>
      <c r="KK353" s="26"/>
      <c r="KL353" s="26"/>
      <c r="KM353" s="26"/>
      <c r="KN353" s="26"/>
      <c r="KO353" s="26"/>
      <c r="KP353" s="26"/>
      <c r="KQ353" s="26"/>
      <c r="KR353" s="26"/>
      <c r="KS353" s="26"/>
      <c r="KT353" s="26"/>
      <c r="KU353" s="26"/>
      <c r="KV353" s="26"/>
      <c r="KW353" s="26"/>
      <c r="KX353" s="26"/>
      <c r="KY353" s="26"/>
      <c r="KZ353" s="26"/>
      <c r="LA353" s="26"/>
      <c r="LB353" s="26"/>
      <c r="LC353" s="26"/>
      <c r="LD353" s="26"/>
      <c r="LE353" s="26"/>
      <c r="LF353" s="26"/>
      <c r="LG353" s="26"/>
      <c r="LH353" s="26"/>
      <c r="LI353" s="26"/>
      <c r="LJ353" s="26"/>
      <c r="LK353" s="26"/>
      <c r="LL353" s="26"/>
      <c r="LM353" s="26"/>
      <c r="LN353" s="26"/>
      <c r="LO353" s="26"/>
      <c r="LP353" s="26"/>
      <c r="LQ353" s="26"/>
      <c r="LR353" s="26"/>
      <c r="LS353" s="26"/>
      <c r="LT353" s="26"/>
      <c r="LU353" s="26"/>
      <c r="LV353" s="26"/>
      <c r="LW353" s="26"/>
      <c r="LX353" s="26"/>
      <c r="LY353" s="26"/>
      <c r="LZ353" s="26"/>
      <c r="MA353" s="26"/>
      <c r="MB353" s="26"/>
      <c r="MC353" s="26"/>
      <c r="MD353" s="26"/>
    </row>
    <row r="354" spans="1:342" x14ac:dyDescent="0.25">
      <c r="A354" s="15"/>
      <c r="B354" s="19" t="s">
        <v>9</v>
      </c>
      <c r="C354" s="89"/>
      <c r="D354" s="90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  <c r="BN354" s="26"/>
      <c r="BO354" s="26"/>
      <c r="BP354" s="26"/>
      <c r="BQ354" s="26"/>
      <c r="BR354" s="26"/>
      <c r="BS354" s="26"/>
      <c r="BT354" s="26"/>
      <c r="BU354" s="26"/>
      <c r="BV354" s="26"/>
      <c r="BW354" s="26"/>
      <c r="BX354" s="26"/>
      <c r="BY354" s="26"/>
      <c r="BZ354" s="26"/>
      <c r="CA354" s="26"/>
      <c r="CB354" s="26"/>
      <c r="CC354" s="26"/>
      <c r="CD354" s="26"/>
      <c r="CE354" s="26"/>
      <c r="CF354" s="26"/>
      <c r="CG354" s="26"/>
      <c r="CH354" s="26"/>
      <c r="CI354" s="26"/>
      <c r="CJ354" s="26"/>
      <c r="CK354" s="26"/>
      <c r="CL354" s="26"/>
      <c r="CM354" s="26"/>
      <c r="CN354" s="26"/>
      <c r="CO354" s="26"/>
      <c r="CP354" s="26"/>
      <c r="CQ354" s="26"/>
      <c r="CR354" s="26"/>
      <c r="CS354" s="26"/>
      <c r="CT354" s="26"/>
      <c r="CU354" s="26"/>
      <c r="CV354" s="26"/>
      <c r="CW354" s="26"/>
      <c r="CX354" s="26"/>
      <c r="CY354" s="26"/>
      <c r="CZ354" s="26"/>
      <c r="DA354" s="26"/>
      <c r="DB354" s="26"/>
      <c r="DC354" s="26"/>
      <c r="DD354" s="26"/>
      <c r="DE354" s="26"/>
      <c r="DF354" s="26"/>
      <c r="DG354" s="26"/>
      <c r="DH354" s="26"/>
      <c r="DI354" s="26"/>
      <c r="DJ354" s="26"/>
      <c r="DK354" s="26"/>
      <c r="DL354" s="26"/>
      <c r="DM354" s="26"/>
      <c r="DN354" s="26"/>
      <c r="DO354" s="26"/>
      <c r="DP354" s="26"/>
      <c r="DQ354" s="26"/>
      <c r="DR354" s="26"/>
      <c r="DS354" s="26"/>
      <c r="DT354" s="26"/>
      <c r="DU354" s="26"/>
      <c r="DV354" s="26"/>
      <c r="DW354" s="26"/>
      <c r="DX354" s="26"/>
      <c r="DY354" s="26"/>
      <c r="DZ354" s="26"/>
      <c r="EA354" s="26"/>
      <c r="EB354" s="26"/>
      <c r="EC354" s="26"/>
      <c r="ED354" s="26"/>
      <c r="EE354" s="26"/>
      <c r="EF354" s="26"/>
      <c r="EG354" s="26"/>
      <c r="EH354" s="26"/>
      <c r="EI354" s="26"/>
      <c r="EJ354" s="26"/>
      <c r="EK354" s="26"/>
      <c r="EL354" s="26"/>
      <c r="EM354" s="26"/>
      <c r="EN354" s="26"/>
      <c r="EO354" s="26"/>
      <c r="EP354" s="26"/>
      <c r="EQ354" s="26"/>
      <c r="ER354" s="26"/>
      <c r="ES354" s="26"/>
      <c r="ET354" s="26"/>
      <c r="EU354" s="26"/>
      <c r="EV354" s="26"/>
      <c r="EW354" s="26"/>
      <c r="EX354" s="26"/>
      <c r="EY354" s="26"/>
      <c r="EZ354" s="26"/>
      <c r="FA354" s="26"/>
      <c r="FB354" s="26"/>
      <c r="FC354" s="26"/>
      <c r="FD354" s="26"/>
      <c r="FE354" s="26"/>
      <c r="FF354" s="26"/>
      <c r="FG354" s="26"/>
      <c r="FH354" s="26"/>
      <c r="FI354" s="26"/>
      <c r="FJ354" s="26"/>
      <c r="FK354" s="26"/>
      <c r="FL354" s="26"/>
      <c r="FM354" s="26"/>
      <c r="FN354" s="26"/>
      <c r="FO354" s="26"/>
      <c r="FP354" s="26"/>
      <c r="FQ354" s="26"/>
      <c r="FR354" s="26"/>
      <c r="FS354" s="26"/>
      <c r="FT354" s="26"/>
      <c r="FU354" s="26"/>
      <c r="FV354" s="26"/>
      <c r="FW354" s="26"/>
      <c r="FX354" s="26"/>
      <c r="FY354" s="26"/>
      <c r="FZ354" s="26"/>
      <c r="GA354" s="26"/>
      <c r="GB354" s="26"/>
      <c r="GC354" s="26"/>
      <c r="GD354" s="26"/>
      <c r="GE354" s="26"/>
      <c r="GF354" s="26"/>
      <c r="GG354" s="26"/>
      <c r="GH354" s="26"/>
      <c r="GI354" s="26"/>
      <c r="GJ354" s="26"/>
      <c r="GK354" s="26"/>
      <c r="GL354" s="26"/>
      <c r="GM354" s="26"/>
      <c r="GN354" s="26"/>
      <c r="GO354" s="26"/>
      <c r="GP354" s="26"/>
      <c r="GQ354" s="26"/>
      <c r="GR354" s="26"/>
      <c r="GS354" s="26"/>
      <c r="GT354" s="26"/>
      <c r="GU354" s="26"/>
      <c r="GV354" s="26"/>
      <c r="GW354" s="26"/>
      <c r="GX354" s="26"/>
      <c r="GY354" s="26"/>
      <c r="GZ354" s="26"/>
      <c r="HA354" s="26"/>
      <c r="HB354" s="26"/>
      <c r="HC354" s="26"/>
      <c r="HD354" s="26"/>
      <c r="HE354" s="26"/>
      <c r="HF354" s="26"/>
      <c r="HG354" s="26"/>
      <c r="HH354" s="26"/>
      <c r="HI354" s="26"/>
      <c r="HJ354" s="26"/>
      <c r="HK354" s="26"/>
      <c r="HL354" s="26"/>
      <c r="HM354" s="26"/>
      <c r="HN354" s="26"/>
      <c r="HO354" s="26"/>
      <c r="HP354" s="26"/>
      <c r="HQ354" s="26"/>
      <c r="HR354" s="26"/>
      <c r="HS354" s="26"/>
      <c r="HT354" s="26"/>
      <c r="HU354" s="26"/>
      <c r="HV354" s="26"/>
      <c r="HW354" s="26"/>
      <c r="HX354" s="26"/>
      <c r="HY354" s="26"/>
      <c r="HZ354" s="26"/>
      <c r="IA354" s="26"/>
      <c r="IB354" s="26"/>
      <c r="IC354" s="26"/>
      <c r="ID354" s="26"/>
      <c r="IE354" s="26"/>
      <c r="IF354" s="26"/>
      <c r="IG354" s="26"/>
      <c r="IH354" s="26"/>
      <c r="II354" s="26"/>
      <c r="IJ354" s="26"/>
      <c r="IK354" s="26"/>
      <c r="IL354" s="26"/>
      <c r="IM354" s="26"/>
      <c r="IN354" s="26"/>
      <c r="IO354" s="26"/>
      <c r="IP354" s="26"/>
      <c r="IQ354" s="26"/>
      <c r="IR354" s="26"/>
      <c r="IS354" s="26"/>
      <c r="IT354" s="26"/>
      <c r="IU354" s="26"/>
      <c r="IV354" s="26"/>
      <c r="IW354" s="26"/>
      <c r="IX354" s="26"/>
      <c r="IY354" s="26"/>
      <c r="IZ354" s="26"/>
      <c r="JA354" s="26"/>
      <c r="JB354" s="26"/>
      <c r="JC354" s="26"/>
      <c r="JD354" s="26"/>
      <c r="JE354" s="26"/>
      <c r="JF354" s="26"/>
      <c r="JG354" s="26"/>
      <c r="JH354" s="26"/>
      <c r="JI354" s="26"/>
      <c r="JJ354" s="26"/>
      <c r="JK354" s="26"/>
      <c r="JL354" s="26"/>
      <c r="JM354" s="26"/>
      <c r="JN354" s="26"/>
      <c r="JO354" s="26"/>
      <c r="JP354" s="26"/>
      <c r="JQ354" s="26"/>
      <c r="JR354" s="26"/>
      <c r="JS354" s="26"/>
      <c r="JT354" s="26"/>
      <c r="JU354" s="26"/>
      <c r="JV354" s="26"/>
      <c r="JW354" s="26"/>
      <c r="JX354" s="26"/>
      <c r="JY354" s="26"/>
      <c r="JZ354" s="26"/>
      <c r="KA354" s="26"/>
      <c r="KB354" s="26"/>
      <c r="KC354" s="26"/>
      <c r="KD354" s="26"/>
      <c r="KE354" s="26"/>
      <c r="KF354" s="26"/>
      <c r="KG354" s="26"/>
      <c r="KH354" s="26"/>
      <c r="KI354" s="26"/>
      <c r="KJ354" s="26"/>
      <c r="KK354" s="26"/>
      <c r="KL354" s="26"/>
      <c r="KM354" s="26"/>
      <c r="KN354" s="26"/>
      <c r="KO354" s="26"/>
      <c r="KP354" s="26"/>
      <c r="KQ354" s="26"/>
      <c r="KR354" s="26"/>
      <c r="KS354" s="26"/>
      <c r="KT354" s="26"/>
      <c r="KU354" s="26"/>
      <c r="KV354" s="26"/>
      <c r="KW354" s="26"/>
      <c r="KX354" s="26"/>
      <c r="KY354" s="26"/>
      <c r="KZ354" s="26"/>
      <c r="LA354" s="26"/>
      <c r="LB354" s="26"/>
      <c r="LC354" s="26"/>
      <c r="LD354" s="26"/>
      <c r="LE354" s="26"/>
      <c r="LF354" s="26"/>
      <c r="LG354" s="26"/>
      <c r="LH354" s="26"/>
      <c r="LI354" s="26"/>
      <c r="LJ354" s="26"/>
      <c r="LK354" s="26"/>
      <c r="LL354" s="26"/>
      <c r="LM354" s="26"/>
      <c r="LN354" s="26"/>
      <c r="LO354" s="26"/>
      <c r="LP354" s="26"/>
      <c r="LQ354" s="26"/>
      <c r="LR354" s="26"/>
      <c r="LS354" s="26"/>
      <c r="LT354" s="26"/>
      <c r="LU354" s="26"/>
      <c r="LV354" s="26"/>
      <c r="LW354" s="26"/>
      <c r="LX354" s="26"/>
      <c r="LY354" s="26"/>
      <c r="LZ354" s="26"/>
      <c r="MA354" s="26"/>
      <c r="MB354" s="26"/>
      <c r="MC354" s="26"/>
      <c r="MD354" s="26"/>
    </row>
    <row r="355" spans="1:342" x14ac:dyDescent="0.25">
      <c r="A355" s="15"/>
      <c r="B355" s="19"/>
      <c r="C355" s="89"/>
      <c r="D355" s="90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  <c r="BN355" s="26"/>
      <c r="BO355" s="26"/>
      <c r="BP355" s="26"/>
      <c r="BQ355" s="26"/>
      <c r="BR355" s="26"/>
      <c r="BS355" s="26"/>
      <c r="BT355" s="26"/>
      <c r="BU355" s="26"/>
      <c r="BV355" s="26"/>
      <c r="BW355" s="26"/>
      <c r="BX355" s="26"/>
      <c r="BY355" s="26"/>
      <c r="BZ355" s="26"/>
      <c r="CA355" s="26"/>
      <c r="CB355" s="26"/>
      <c r="CC355" s="26"/>
      <c r="CD355" s="26"/>
      <c r="CE355" s="26"/>
      <c r="CF355" s="26"/>
      <c r="CG355" s="26"/>
      <c r="CH355" s="26"/>
      <c r="CI355" s="26"/>
      <c r="CJ355" s="26"/>
      <c r="CK355" s="26"/>
      <c r="CL355" s="26"/>
      <c r="CM355" s="26"/>
      <c r="CN355" s="26"/>
      <c r="CO355" s="26"/>
      <c r="CP355" s="26"/>
      <c r="CQ355" s="26"/>
      <c r="CR355" s="26"/>
      <c r="CS355" s="26"/>
      <c r="CT355" s="26"/>
      <c r="CU355" s="26"/>
      <c r="CV355" s="26"/>
      <c r="CW355" s="26"/>
      <c r="CX355" s="26"/>
      <c r="CY355" s="26"/>
      <c r="CZ355" s="26"/>
      <c r="DA355" s="26"/>
      <c r="DB355" s="26"/>
      <c r="DC355" s="26"/>
      <c r="DD355" s="26"/>
      <c r="DE355" s="26"/>
      <c r="DF355" s="26"/>
      <c r="DG355" s="26"/>
      <c r="DH355" s="26"/>
      <c r="DI355" s="26"/>
      <c r="DJ355" s="26"/>
      <c r="DK355" s="26"/>
      <c r="DL355" s="26"/>
      <c r="DM355" s="26"/>
      <c r="DN355" s="26"/>
      <c r="DO355" s="26"/>
      <c r="DP355" s="26"/>
      <c r="DQ355" s="26"/>
      <c r="DR355" s="26"/>
      <c r="DS355" s="26"/>
      <c r="DT355" s="26"/>
      <c r="DU355" s="26"/>
      <c r="DV355" s="26"/>
      <c r="DW355" s="26"/>
      <c r="DX355" s="26"/>
      <c r="DY355" s="26"/>
      <c r="DZ355" s="26"/>
      <c r="EA355" s="26"/>
      <c r="EB355" s="26"/>
      <c r="EC355" s="26"/>
      <c r="ED355" s="26"/>
      <c r="EE355" s="26"/>
      <c r="EF355" s="26"/>
      <c r="EG355" s="26"/>
      <c r="EH355" s="26"/>
      <c r="EI355" s="26"/>
      <c r="EJ355" s="26"/>
      <c r="EK355" s="26"/>
      <c r="EL355" s="26"/>
      <c r="EM355" s="26"/>
      <c r="EN355" s="26"/>
      <c r="EO355" s="26"/>
      <c r="EP355" s="26"/>
      <c r="EQ355" s="26"/>
      <c r="ER355" s="26"/>
      <c r="ES355" s="26"/>
      <c r="ET355" s="26"/>
      <c r="EU355" s="26"/>
      <c r="EV355" s="26"/>
      <c r="EW355" s="26"/>
      <c r="EX355" s="26"/>
      <c r="EY355" s="26"/>
      <c r="EZ355" s="26"/>
      <c r="FA355" s="26"/>
      <c r="FB355" s="26"/>
      <c r="FC355" s="26"/>
      <c r="FD355" s="26"/>
      <c r="FE355" s="26"/>
      <c r="FF355" s="26"/>
      <c r="FG355" s="26"/>
      <c r="FH355" s="26"/>
      <c r="FI355" s="26"/>
      <c r="FJ355" s="26"/>
      <c r="FK355" s="26"/>
      <c r="FL355" s="26"/>
      <c r="FM355" s="26"/>
      <c r="FN355" s="26"/>
      <c r="FO355" s="26"/>
      <c r="FP355" s="26"/>
      <c r="FQ355" s="26"/>
      <c r="FR355" s="26"/>
      <c r="FS355" s="26"/>
      <c r="FT355" s="26"/>
      <c r="FU355" s="26"/>
      <c r="FV355" s="26"/>
      <c r="FW355" s="26"/>
      <c r="FX355" s="26"/>
      <c r="FY355" s="26"/>
      <c r="FZ355" s="26"/>
      <c r="GA355" s="26"/>
      <c r="GB355" s="26"/>
      <c r="GC355" s="26"/>
      <c r="GD355" s="26"/>
      <c r="GE355" s="26"/>
      <c r="GF355" s="26"/>
      <c r="GG355" s="26"/>
      <c r="GH355" s="26"/>
      <c r="GI355" s="26"/>
      <c r="GJ355" s="26"/>
      <c r="GK355" s="26"/>
      <c r="GL355" s="26"/>
      <c r="GM355" s="26"/>
      <c r="GN355" s="26"/>
      <c r="GO355" s="26"/>
      <c r="GP355" s="26"/>
      <c r="GQ355" s="26"/>
      <c r="GR355" s="26"/>
      <c r="GS355" s="26"/>
      <c r="GT355" s="26"/>
      <c r="GU355" s="26"/>
      <c r="GV355" s="26"/>
      <c r="GW355" s="26"/>
      <c r="GX355" s="26"/>
      <c r="GY355" s="26"/>
      <c r="GZ355" s="26"/>
      <c r="HA355" s="26"/>
      <c r="HB355" s="26"/>
      <c r="HC355" s="26"/>
      <c r="HD355" s="26"/>
      <c r="HE355" s="26"/>
      <c r="HF355" s="26"/>
      <c r="HG355" s="26"/>
      <c r="HH355" s="26"/>
      <c r="HI355" s="26"/>
      <c r="HJ355" s="26"/>
      <c r="HK355" s="26"/>
      <c r="HL355" s="26"/>
      <c r="HM355" s="26"/>
      <c r="HN355" s="26"/>
      <c r="HO355" s="26"/>
      <c r="HP355" s="26"/>
      <c r="HQ355" s="26"/>
      <c r="HR355" s="26"/>
      <c r="HS355" s="26"/>
      <c r="HT355" s="26"/>
      <c r="HU355" s="26"/>
      <c r="HV355" s="26"/>
      <c r="HW355" s="26"/>
      <c r="HX355" s="26"/>
      <c r="HY355" s="26"/>
      <c r="HZ355" s="26"/>
      <c r="IA355" s="26"/>
      <c r="IB355" s="26"/>
      <c r="IC355" s="26"/>
      <c r="ID355" s="26"/>
      <c r="IE355" s="26"/>
      <c r="IF355" s="26"/>
      <c r="IG355" s="26"/>
      <c r="IH355" s="26"/>
      <c r="II355" s="26"/>
      <c r="IJ355" s="26"/>
      <c r="IK355" s="26"/>
      <c r="IL355" s="26"/>
      <c r="IM355" s="26"/>
      <c r="IN355" s="26"/>
      <c r="IO355" s="26"/>
      <c r="IP355" s="26"/>
      <c r="IQ355" s="26"/>
      <c r="IR355" s="26"/>
      <c r="IS355" s="26"/>
      <c r="IT355" s="26"/>
      <c r="IU355" s="26"/>
      <c r="IV355" s="26"/>
      <c r="IW355" s="26"/>
      <c r="IX355" s="26"/>
      <c r="IY355" s="26"/>
      <c r="IZ355" s="26"/>
      <c r="JA355" s="26"/>
      <c r="JB355" s="26"/>
      <c r="JC355" s="26"/>
      <c r="JD355" s="26"/>
      <c r="JE355" s="26"/>
      <c r="JF355" s="26"/>
      <c r="JG355" s="26"/>
      <c r="JH355" s="26"/>
      <c r="JI355" s="26"/>
      <c r="JJ355" s="26"/>
      <c r="JK355" s="26"/>
      <c r="JL355" s="26"/>
      <c r="JM355" s="26"/>
      <c r="JN355" s="26"/>
      <c r="JO355" s="26"/>
      <c r="JP355" s="26"/>
      <c r="JQ355" s="26"/>
      <c r="JR355" s="26"/>
      <c r="JS355" s="26"/>
      <c r="JT355" s="26"/>
      <c r="JU355" s="26"/>
      <c r="JV355" s="26"/>
      <c r="JW355" s="26"/>
      <c r="JX355" s="26"/>
      <c r="JY355" s="26"/>
      <c r="JZ355" s="26"/>
      <c r="KA355" s="26"/>
      <c r="KB355" s="26"/>
      <c r="KC355" s="26"/>
      <c r="KD355" s="26"/>
      <c r="KE355" s="26"/>
      <c r="KF355" s="26"/>
      <c r="KG355" s="26"/>
      <c r="KH355" s="26"/>
      <c r="KI355" s="26"/>
      <c r="KJ355" s="26"/>
      <c r="KK355" s="26"/>
      <c r="KL355" s="26"/>
      <c r="KM355" s="26"/>
      <c r="KN355" s="26"/>
      <c r="KO355" s="26"/>
      <c r="KP355" s="26"/>
      <c r="KQ355" s="26"/>
      <c r="KR355" s="26"/>
      <c r="KS355" s="26"/>
      <c r="KT355" s="26"/>
      <c r="KU355" s="26"/>
      <c r="KV355" s="26"/>
      <c r="KW355" s="26"/>
      <c r="KX355" s="26"/>
      <c r="KY355" s="26"/>
      <c r="KZ355" s="26"/>
      <c r="LA355" s="26"/>
      <c r="LB355" s="26"/>
      <c r="LC355" s="26"/>
      <c r="LD355" s="26"/>
      <c r="LE355" s="26"/>
      <c r="LF355" s="26"/>
      <c r="LG355" s="26"/>
      <c r="LH355" s="26"/>
      <c r="LI355" s="26"/>
      <c r="LJ355" s="26"/>
      <c r="LK355" s="26"/>
      <c r="LL355" s="26"/>
      <c r="LM355" s="26"/>
      <c r="LN355" s="26"/>
      <c r="LO355" s="26"/>
      <c r="LP355" s="26"/>
      <c r="LQ355" s="26"/>
      <c r="LR355" s="26"/>
      <c r="LS355" s="26"/>
      <c r="LT355" s="26"/>
      <c r="LU355" s="26"/>
      <c r="LV355" s="26"/>
      <c r="LW355" s="26"/>
      <c r="LX355" s="26"/>
      <c r="LY355" s="26"/>
      <c r="LZ355" s="26"/>
      <c r="MA355" s="26"/>
      <c r="MB355" s="26"/>
      <c r="MC355" s="26"/>
      <c r="MD355" s="26"/>
    </row>
    <row r="356" spans="1:342" x14ac:dyDescent="0.25">
      <c r="A356" s="15"/>
      <c r="B356" s="19" t="s">
        <v>10</v>
      </c>
      <c r="C356" s="89"/>
      <c r="D356" s="90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  <c r="BN356" s="26"/>
      <c r="BO356" s="26"/>
      <c r="BP356" s="26"/>
      <c r="BQ356" s="26"/>
      <c r="BR356" s="26"/>
      <c r="BS356" s="26"/>
      <c r="BT356" s="26"/>
      <c r="BU356" s="26"/>
      <c r="BV356" s="26"/>
      <c r="BW356" s="26"/>
      <c r="BX356" s="26"/>
      <c r="BY356" s="26"/>
      <c r="BZ356" s="26"/>
      <c r="CA356" s="26"/>
      <c r="CB356" s="26"/>
      <c r="CC356" s="26"/>
      <c r="CD356" s="26"/>
      <c r="CE356" s="26"/>
      <c r="CF356" s="26"/>
      <c r="CG356" s="26"/>
      <c r="CH356" s="26"/>
      <c r="CI356" s="26"/>
      <c r="CJ356" s="26"/>
      <c r="CK356" s="26"/>
      <c r="CL356" s="26"/>
      <c r="CM356" s="26"/>
      <c r="CN356" s="26"/>
      <c r="CO356" s="26"/>
      <c r="CP356" s="26"/>
      <c r="CQ356" s="26"/>
      <c r="CR356" s="26"/>
      <c r="CS356" s="26"/>
      <c r="CT356" s="26"/>
      <c r="CU356" s="26"/>
      <c r="CV356" s="26"/>
      <c r="CW356" s="26"/>
      <c r="CX356" s="26"/>
      <c r="CY356" s="26"/>
      <c r="CZ356" s="26"/>
      <c r="DA356" s="26"/>
      <c r="DB356" s="26"/>
      <c r="DC356" s="26"/>
      <c r="DD356" s="26"/>
      <c r="DE356" s="26"/>
      <c r="DF356" s="26"/>
      <c r="DG356" s="26"/>
      <c r="DH356" s="26"/>
      <c r="DI356" s="26"/>
      <c r="DJ356" s="26"/>
      <c r="DK356" s="26"/>
      <c r="DL356" s="26"/>
      <c r="DM356" s="26"/>
      <c r="DN356" s="26"/>
      <c r="DO356" s="26"/>
      <c r="DP356" s="26"/>
      <c r="DQ356" s="26"/>
      <c r="DR356" s="26"/>
      <c r="DS356" s="26"/>
      <c r="DT356" s="26"/>
      <c r="DU356" s="26"/>
      <c r="DV356" s="26"/>
      <c r="DW356" s="26"/>
      <c r="DX356" s="26"/>
      <c r="DY356" s="26"/>
      <c r="DZ356" s="26"/>
      <c r="EA356" s="26"/>
      <c r="EB356" s="26"/>
      <c r="EC356" s="26"/>
      <c r="ED356" s="26"/>
      <c r="EE356" s="26"/>
      <c r="EF356" s="26"/>
      <c r="EG356" s="26"/>
      <c r="EH356" s="26"/>
      <c r="EI356" s="26"/>
      <c r="EJ356" s="26"/>
      <c r="EK356" s="26"/>
      <c r="EL356" s="26"/>
      <c r="EM356" s="26"/>
      <c r="EN356" s="26"/>
      <c r="EO356" s="26"/>
      <c r="EP356" s="26"/>
      <c r="EQ356" s="26"/>
      <c r="ER356" s="26"/>
      <c r="ES356" s="26"/>
      <c r="ET356" s="26"/>
      <c r="EU356" s="26"/>
      <c r="EV356" s="26"/>
      <c r="EW356" s="26"/>
      <c r="EX356" s="26"/>
      <c r="EY356" s="26"/>
      <c r="EZ356" s="26"/>
      <c r="FA356" s="26"/>
      <c r="FB356" s="26"/>
      <c r="FC356" s="26"/>
      <c r="FD356" s="26"/>
      <c r="FE356" s="26"/>
      <c r="FF356" s="26"/>
      <c r="FG356" s="26"/>
      <c r="FH356" s="26"/>
      <c r="FI356" s="26"/>
      <c r="FJ356" s="26"/>
      <c r="FK356" s="26"/>
      <c r="FL356" s="26"/>
      <c r="FM356" s="26"/>
      <c r="FN356" s="26"/>
      <c r="FO356" s="26"/>
      <c r="FP356" s="26"/>
      <c r="FQ356" s="26"/>
      <c r="FR356" s="26"/>
      <c r="FS356" s="26"/>
      <c r="FT356" s="26"/>
      <c r="FU356" s="26"/>
      <c r="FV356" s="26"/>
      <c r="FW356" s="26"/>
      <c r="FX356" s="26"/>
      <c r="FY356" s="26"/>
      <c r="FZ356" s="26"/>
      <c r="GA356" s="26"/>
      <c r="GB356" s="26"/>
      <c r="GC356" s="26"/>
      <c r="GD356" s="26"/>
      <c r="GE356" s="26"/>
      <c r="GF356" s="26"/>
      <c r="GG356" s="26"/>
      <c r="GH356" s="26"/>
      <c r="GI356" s="26"/>
      <c r="GJ356" s="26"/>
      <c r="GK356" s="26"/>
      <c r="GL356" s="26"/>
      <c r="GM356" s="26"/>
      <c r="GN356" s="26"/>
      <c r="GO356" s="26"/>
      <c r="GP356" s="26"/>
      <c r="GQ356" s="26"/>
      <c r="GR356" s="26"/>
      <c r="GS356" s="26"/>
      <c r="GT356" s="26"/>
      <c r="GU356" s="26"/>
      <c r="GV356" s="26"/>
      <c r="GW356" s="26"/>
      <c r="GX356" s="26"/>
      <c r="GY356" s="26"/>
      <c r="GZ356" s="26"/>
      <c r="HA356" s="26"/>
      <c r="HB356" s="26"/>
      <c r="HC356" s="26"/>
      <c r="HD356" s="26"/>
      <c r="HE356" s="26"/>
      <c r="HF356" s="26"/>
      <c r="HG356" s="26"/>
      <c r="HH356" s="26"/>
      <c r="HI356" s="26"/>
      <c r="HJ356" s="26"/>
      <c r="HK356" s="26"/>
      <c r="HL356" s="26"/>
      <c r="HM356" s="26"/>
      <c r="HN356" s="26"/>
      <c r="HO356" s="26"/>
      <c r="HP356" s="26"/>
      <c r="HQ356" s="26"/>
      <c r="HR356" s="26"/>
      <c r="HS356" s="26"/>
      <c r="HT356" s="26"/>
      <c r="HU356" s="26"/>
      <c r="HV356" s="26"/>
      <c r="HW356" s="26"/>
      <c r="HX356" s="26"/>
      <c r="HY356" s="26"/>
      <c r="HZ356" s="26"/>
      <c r="IA356" s="26"/>
      <c r="IB356" s="26"/>
      <c r="IC356" s="26"/>
      <c r="ID356" s="26"/>
      <c r="IE356" s="26"/>
      <c r="IF356" s="26"/>
      <c r="IG356" s="26"/>
      <c r="IH356" s="26"/>
      <c r="II356" s="26"/>
      <c r="IJ356" s="26"/>
      <c r="IK356" s="26"/>
      <c r="IL356" s="26"/>
      <c r="IM356" s="26"/>
      <c r="IN356" s="26"/>
      <c r="IO356" s="26"/>
      <c r="IP356" s="26"/>
      <c r="IQ356" s="26"/>
      <c r="IR356" s="26"/>
      <c r="IS356" s="26"/>
      <c r="IT356" s="26"/>
      <c r="IU356" s="26"/>
      <c r="IV356" s="26"/>
      <c r="IW356" s="26"/>
      <c r="IX356" s="26"/>
      <c r="IY356" s="26"/>
      <c r="IZ356" s="26"/>
      <c r="JA356" s="26"/>
      <c r="JB356" s="26"/>
      <c r="JC356" s="26"/>
      <c r="JD356" s="26"/>
      <c r="JE356" s="26"/>
      <c r="JF356" s="26"/>
      <c r="JG356" s="26"/>
      <c r="JH356" s="26"/>
      <c r="JI356" s="26"/>
      <c r="JJ356" s="26"/>
      <c r="JK356" s="26"/>
      <c r="JL356" s="26"/>
      <c r="JM356" s="26"/>
      <c r="JN356" s="26"/>
      <c r="JO356" s="26"/>
      <c r="JP356" s="26"/>
      <c r="JQ356" s="26"/>
      <c r="JR356" s="26"/>
      <c r="JS356" s="26"/>
      <c r="JT356" s="26"/>
      <c r="JU356" s="26"/>
      <c r="JV356" s="26"/>
      <c r="JW356" s="26"/>
      <c r="JX356" s="26"/>
      <c r="JY356" s="26"/>
      <c r="JZ356" s="26"/>
      <c r="KA356" s="26"/>
      <c r="KB356" s="26"/>
      <c r="KC356" s="26"/>
      <c r="KD356" s="26"/>
      <c r="KE356" s="26"/>
      <c r="KF356" s="26"/>
      <c r="KG356" s="26"/>
      <c r="KH356" s="26"/>
      <c r="KI356" s="26"/>
      <c r="KJ356" s="26"/>
      <c r="KK356" s="26"/>
      <c r="KL356" s="26"/>
      <c r="KM356" s="26"/>
      <c r="KN356" s="26"/>
      <c r="KO356" s="26"/>
      <c r="KP356" s="26"/>
      <c r="KQ356" s="26"/>
      <c r="KR356" s="26"/>
      <c r="KS356" s="26"/>
      <c r="KT356" s="26"/>
      <c r="KU356" s="26"/>
      <c r="KV356" s="26"/>
      <c r="KW356" s="26"/>
      <c r="KX356" s="26"/>
      <c r="KY356" s="26"/>
      <c r="KZ356" s="26"/>
      <c r="LA356" s="26"/>
      <c r="LB356" s="26"/>
      <c r="LC356" s="26"/>
      <c r="LD356" s="26"/>
      <c r="LE356" s="26"/>
      <c r="LF356" s="26"/>
      <c r="LG356" s="26"/>
      <c r="LH356" s="26"/>
      <c r="LI356" s="26"/>
      <c r="LJ356" s="26"/>
      <c r="LK356" s="26"/>
      <c r="LL356" s="26"/>
      <c r="LM356" s="26"/>
      <c r="LN356" s="26"/>
      <c r="LO356" s="26"/>
      <c r="LP356" s="26"/>
      <c r="LQ356" s="26"/>
      <c r="LR356" s="26"/>
      <c r="LS356" s="26"/>
      <c r="LT356" s="26"/>
      <c r="LU356" s="26"/>
      <c r="LV356" s="26"/>
      <c r="LW356" s="26"/>
      <c r="LX356" s="26"/>
      <c r="LY356" s="26"/>
      <c r="LZ356" s="26"/>
      <c r="MA356" s="26"/>
      <c r="MB356" s="26"/>
      <c r="MC356" s="26"/>
      <c r="MD356" s="26"/>
    </row>
    <row r="357" spans="1:342" x14ac:dyDescent="0.25">
      <c r="A357" s="15"/>
      <c r="B357" s="19"/>
      <c r="C357" s="89"/>
      <c r="D357" s="90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  <c r="BN357" s="26"/>
      <c r="BO357" s="26"/>
      <c r="BP357" s="26"/>
      <c r="BQ357" s="26"/>
      <c r="BR357" s="26"/>
      <c r="BS357" s="26"/>
      <c r="BT357" s="26"/>
      <c r="BU357" s="26"/>
      <c r="BV357" s="26"/>
      <c r="BW357" s="26"/>
      <c r="BX357" s="26"/>
      <c r="BY357" s="26"/>
      <c r="BZ357" s="26"/>
      <c r="CA357" s="26"/>
      <c r="CB357" s="26"/>
      <c r="CC357" s="26"/>
      <c r="CD357" s="26"/>
      <c r="CE357" s="26"/>
      <c r="CF357" s="26"/>
      <c r="CG357" s="26"/>
      <c r="CH357" s="26"/>
      <c r="CI357" s="26"/>
      <c r="CJ357" s="26"/>
      <c r="CK357" s="26"/>
      <c r="CL357" s="26"/>
      <c r="CM357" s="26"/>
      <c r="CN357" s="26"/>
      <c r="CO357" s="26"/>
      <c r="CP357" s="26"/>
      <c r="CQ357" s="26"/>
      <c r="CR357" s="26"/>
      <c r="CS357" s="26"/>
      <c r="CT357" s="26"/>
      <c r="CU357" s="26"/>
      <c r="CV357" s="26"/>
      <c r="CW357" s="26"/>
      <c r="CX357" s="26"/>
      <c r="CY357" s="26"/>
      <c r="CZ357" s="26"/>
      <c r="DA357" s="26"/>
      <c r="DB357" s="26"/>
      <c r="DC357" s="26"/>
      <c r="DD357" s="26"/>
      <c r="DE357" s="26"/>
      <c r="DF357" s="26"/>
      <c r="DG357" s="26"/>
      <c r="DH357" s="26"/>
      <c r="DI357" s="26"/>
      <c r="DJ357" s="26"/>
      <c r="DK357" s="26"/>
      <c r="DL357" s="26"/>
      <c r="DM357" s="26"/>
      <c r="DN357" s="26"/>
      <c r="DO357" s="26"/>
      <c r="DP357" s="26"/>
      <c r="DQ357" s="26"/>
      <c r="DR357" s="26"/>
      <c r="DS357" s="26"/>
      <c r="DT357" s="26"/>
      <c r="DU357" s="26"/>
      <c r="DV357" s="26"/>
      <c r="DW357" s="26"/>
      <c r="DX357" s="26"/>
      <c r="DY357" s="26"/>
      <c r="DZ357" s="26"/>
      <c r="EA357" s="26"/>
      <c r="EB357" s="26"/>
      <c r="EC357" s="26"/>
      <c r="ED357" s="26"/>
      <c r="EE357" s="26"/>
      <c r="EF357" s="26"/>
      <c r="EG357" s="26"/>
      <c r="EH357" s="26"/>
      <c r="EI357" s="26"/>
      <c r="EJ357" s="26"/>
      <c r="EK357" s="26"/>
      <c r="EL357" s="26"/>
      <c r="EM357" s="26"/>
      <c r="EN357" s="26"/>
      <c r="EO357" s="26"/>
      <c r="EP357" s="26"/>
      <c r="EQ357" s="26"/>
      <c r="ER357" s="26"/>
      <c r="ES357" s="26"/>
      <c r="ET357" s="26"/>
      <c r="EU357" s="26"/>
      <c r="EV357" s="26"/>
      <c r="EW357" s="26"/>
      <c r="EX357" s="26"/>
      <c r="EY357" s="26"/>
      <c r="EZ357" s="26"/>
      <c r="FA357" s="26"/>
      <c r="FB357" s="26"/>
      <c r="FC357" s="26"/>
      <c r="FD357" s="26"/>
      <c r="FE357" s="26"/>
      <c r="FF357" s="26"/>
      <c r="FG357" s="26"/>
      <c r="FH357" s="26"/>
      <c r="FI357" s="26"/>
      <c r="FJ357" s="26"/>
      <c r="FK357" s="26"/>
      <c r="FL357" s="26"/>
      <c r="FM357" s="26"/>
      <c r="FN357" s="26"/>
      <c r="FO357" s="26"/>
      <c r="FP357" s="26"/>
      <c r="FQ357" s="26"/>
      <c r="FR357" s="26"/>
      <c r="FS357" s="26"/>
      <c r="FT357" s="26"/>
      <c r="FU357" s="26"/>
      <c r="FV357" s="26"/>
      <c r="FW357" s="26"/>
      <c r="FX357" s="26"/>
      <c r="FY357" s="26"/>
      <c r="FZ357" s="26"/>
      <c r="GA357" s="26"/>
      <c r="GB357" s="26"/>
      <c r="GC357" s="26"/>
      <c r="GD357" s="26"/>
      <c r="GE357" s="26"/>
      <c r="GF357" s="26"/>
      <c r="GG357" s="26"/>
      <c r="GH357" s="26"/>
      <c r="GI357" s="26"/>
      <c r="GJ357" s="26"/>
      <c r="GK357" s="26"/>
      <c r="GL357" s="26"/>
      <c r="GM357" s="26"/>
      <c r="GN357" s="26"/>
      <c r="GO357" s="26"/>
      <c r="GP357" s="26"/>
      <c r="GQ357" s="26"/>
      <c r="GR357" s="26"/>
      <c r="GS357" s="26"/>
      <c r="GT357" s="26"/>
      <c r="GU357" s="26"/>
      <c r="GV357" s="26"/>
      <c r="GW357" s="26"/>
      <c r="GX357" s="26"/>
      <c r="GY357" s="26"/>
      <c r="GZ357" s="26"/>
      <c r="HA357" s="26"/>
      <c r="HB357" s="26"/>
      <c r="HC357" s="26"/>
      <c r="HD357" s="26"/>
      <c r="HE357" s="26"/>
      <c r="HF357" s="26"/>
      <c r="HG357" s="26"/>
      <c r="HH357" s="26"/>
      <c r="HI357" s="26"/>
      <c r="HJ357" s="26"/>
      <c r="HK357" s="26"/>
      <c r="HL357" s="26"/>
      <c r="HM357" s="26"/>
      <c r="HN357" s="26"/>
      <c r="HO357" s="26"/>
      <c r="HP357" s="26"/>
      <c r="HQ357" s="26"/>
      <c r="HR357" s="26"/>
      <c r="HS357" s="26"/>
      <c r="HT357" s="26"/>
      <c r="HU357" s="26"/>
      <c r="HV357" s="26"/>
      <c r="HW357" s="26"/>
      <c r="HX357" s="26"/>
      <c r="HY357" s="26"/>
      <c r="HZ357" s="26"/>
      <c r="IA357" s="26"/>
      <c r="IB357" s="26"/>
      <c r="IC357" s="26"/>
      <c r="ID357" s="26"/>
      <c r="IE357" s="26"/>
      <c r="IF357" s="26"/>
      <c r="IG357" s="26"/>
      <c r="IH357" s="26"/>
      <c r="II357" s="26"/>
      <c r="IJ357" s="26"/>
      <c r="IK357" s="26"/>
      <c r="IL357" s="26"/>
      <c r="IM357" s="26"/>
      <c r="IN357" s="26"/>
      <c r="IO357" s="26"/>
      <c r="IP357" s="26"/>
      <c r="IQ357" s="26"/>
      <c r="IR357" s="26"/>
      <c r="IS357" s="26"/>
      <c r="IT357" s="26"/>
      <c r="IU357" s="26"/>
      <c r="IV357" s="26"/>
      <c r="IW357" s="26"/>
      <c r="IX357" s="26"/>
      <c r="IY357" s="26"/>
      <c r="IZ357" s="26"/>
      <c r="JA357" s="26"/>
      <c r="JB357" s="26"/>
      <c r="JC357" s="26"/>
      <c r="JD357" s="26"/>
      <c r="JE357" s="26"/>
      <c r="JF357" s="26"/>
      <c r="JG357" s="26"/>
      <c r="JH357" s="26"/>
      <c r="JI357" s="26"/>
      <c r="JJ357" s="26"/>
      <c r="JK357" s="26"/>
      <c r="JL357" s="26"/>
      <c r="JM357" s="26"/>
      <c r="JN357" s="26"/>
      <c r="JO357" s="26"/>
      <c r="JP357" s="26"/>
      <c r="JQ357" s="26"/>
      <c r="JR357" s="26"/>
      <c r="JS357" s="26"/>
      <c r="JT357" s="26"/>
      <c r="JU357" s="26"/>
      <c r="JV357" s="26"/>
      <c r="JW357" s="26"/>
      <c r="JX357" s="26"/>
      <c r="JY357" s="26"/>
      <c r="JZ357" s="26"/>
      <c r="KA357" s="26"/>
      <c r="KB357" s="26"/>
      <c r="KC357" s="26"/>
      <c r="KD357" s="26"/>
      <c r="KE357" s="26"/>
      <c r="KF357" s="26"/>
      <c r="KG357" s="26"/>
      <c r="KH357" s="26"/>
      <c r="KI357" s="26"/>
      <c r="KJ357" s="26"/>
      <c r="KK357" s="26"/>
      <c r="KL357" s="26"/>
      <c r="KM357" s="26"/>
      <c r="KN357" s="26"/>
      <c r="KO357" s="26"/>
      <c r="KP357" s="26"/>
      <c r="KQ357" s="26"/>
      <c r="KR357" s="26"/>
      <c r="KS357" s="26"/>
      <c r="KT357" s="26"/>
      <c r="KU357" s="26"/>
      <c r="KV357" s="26"/>
      <c r="KW357" s="26"/>
      <c r="KX357" s="26"/>
      <c r="KY357" s="26"/>
      <c r="KZ357" s="26"/>
      <c r="LA357" s="26"/>
      <c r="LB357" s="26"/>
      <c r="LC357" s="26"/>
      <c r="LD357" s="26"/>
      <c r="LE357" s="26"/>
      <c r="LF357" s="26"/>
      <c r="LG357" s="26"/>
      <c r="LH357" s="26"/>
      <c r="LI357" s="26"/>
      <c r="LJ357" s="26"/>
      <c r="LK357" s="26"/>
      <c r="LL357" s="26"/>
      <c r="LM357" s="26"/>
      <c r="LN357" s="26"/>
      <c r="LO357" s="26"/>
      <c r="LP357" s="26"/>
      <c r="LQ357" s="26"/>
      <c r="LR357" s="26"/>
      <c r="LS357" s="26"/>
      <c r="LT357" s="26"/>
      <c r="LU357" s="26"/>
      <c r="LV357" s="26"/>
      <c r="LW357" s="26"/>
      <c r="LX357" s="26"/>
      <c r="LY357" s="26"/>
      <c r="LZ357" s="26"/>
      <c r="MA357" s="26"/>
      <c r="MB357" s="26"/>
      <c r="MC357" s="26"/>
      <c r="MD357" s="26"/>
    </row>
    <row r="358" spans="1:342" x14ac:dyDescent="0.25">
      <c r="A358" s="15"/>
      <c r="B358" s="19" t="s">
        <v>11</v>
      </c>
      <c r="C358" s="89"/>
      <c r="D358" s="90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  <c r="BN358" s="26"/>
      <c r="BO358" s="26"/>
      <c r="BP358" s="26"/>
      <c r="BQ358" s="26"/>
      <c r="BR358" s="26"/>
      <c r="BS358" s="26"/>
      <c r="BT358" s="26"/>
      <c r="BU358" s="26"/>
      <c r="BV358" s="26"/>
      <c r="BW358" s="26"/>
      <c r="BX358" s="26"/>
      <c r="BY358" s="26"/>
      <c r="BZ358" s="26"/>
      <c r="CA358" s="26"/>
      <c r="CB358" s="26"/>
      <c r="CC358" s="26"/>
      <c r="CD358" s="26"/>
      <c r="CE358" s="26"/>
      <c r="CF358" s="26"/>
      <c r="CG358" s="26"/>
      <c r="CH358" s="26"/>
      <c r="CI358" s="26"/>
      <c r="CJ358" s="26"/>
      <c r="CK358" s="26"/>
      <c r="CL358" s="26"/>
      <c r="CM358" s="26"/>
      <c r="CN358" s="26"/>
      <c r="CO358" s="26"/>
      <c r="CP358" s="26"/>
      <c r="CQ358" s="26"/>
      <c r="CR358" s="26"/>
      <c r="CS358" s="26"/>
      <c r="CT358" s="26"/>
      <c r="CU358" s="26"/>
      <c r="CV358" s="26"/>
      <c r="CW358" s="26"/>
      <c r="CX358" s="26"/>
      <c r="CY358" s="26"/>
      <c r="CZ358" s="26"/>
      <c r="DA358" s="26"/>
      <c r="DB358" s="26"/>
      <c r="DC358" s="26"/>
      <c r="DD358" s="26"/>
      <c r="DE358" s="26"/>
      <c r="DF358" s="26"/>
      <c r="DG358" s="26"/>
      <c r="DH358" s="26"/>
      <c r="DI358" s="26"/>
      <c r="DJ358" s="26"/>
      <c r="DK358" s="26"/>
      <c r="DL358" s="26"/>
      <c r="DM358" s="26"/>
      <c r="DN358" s="26"/>
      <c r="DO358" s="26"/>
      <c r="DP358" s="26"/>
      <c r="DQ358" s="26"/>
      <c r="DR358" s="26"/>
      <c r="DS358" s="26"/>
      <c r="DT358" s="26"/>
      <c r="DU358" s="26"/>
      <c r="DV358" s="26"/>
      <c r="DW358" s="26"/>
      <c r="DX358" s="26"/>
      <c r="DY358" s="26"/>
      <c r="DZ358" s="26"/>
      <c r="EA358" s="26"/>
      <c r="EB358" s="26"/>
      <c r="EC358" s="26"/>
      <c r="ED358" s="26"/>
      <c r="EE358" s="26"/>
      <c r="EF358" s="26"/>
      <c r="EG358" s="26"/>
      <c r="EH358" s="26"/>
      <c r="EI358" s="26"/>
      <c r="EJ358" s="26"/>
      <c r="EK358" s="26"/>
      <c r="EL358" s="26"/>
      <c r="EM358" s="26"/>
      <c r="EN358" s="26"/>
      <c r="EO358" s="26"/>
      <c r="EP358" s="26"/>
      <c r="EQ358" s="26"/>
      <c r="ER358" s="26"/>
      <c r="ES358" s="26"/>
      <c r="ET358" s="26"/>
      <c r="EU358" s="26"/>
      <c r="EV358" s="26"/>
      <c r="EW358" s="26"/>
      <c r="EX358" s="26"/>
      <c r="EY358" s="26"/>
      <c r="EZ358" s="26"/>
      <c r="FA358" s="26"/>
      <c r="FB358" s="26"/>
      <c r="FC358" s="26"/>
      <c r="FD358" s="26"/>
      <c r="FE358" s="26"/>
      <c r="FF358" s="26"/>
      <c r="FG358" s="26"/>
      <c r="FH358" s="26"/>
      <c r="FI358" s="26"/>
      <c r="FJ358" s="26"/>
      <c r="FK358" s="26"/>
      <c r="FL358" s="26"/>
      <c r="FM358" s="26"/>
      <c r="FN358" s="26"/>
      <c r="FO358" s="26"/>
      <c r="FP358" s="26"/>
      <c r="FQ358" s="26"/>
      <c r="FR358" s="26"/>
      <c r="FS358" s="26"/>
      <c r="FT358" s="26"/>
      <c r="FU358" s="26"/>
      <c r="FV358" s="26"/>
      <c r="FW358" s="26"/>
      <c r="FX358" s="26"/>
      <c r="FY358" s="26"/>
      <c r="FZ358" s="26"/>
      <c r="GA358" s="26"/>
      <c r="GB358" s="26"/>
      <c r="GC358" s="26"/>
      <c r="GD358" s="26"/>
      <c r="GE358" s="26"/>
      <c r="GF358" s="26"/>
      <c r="GG358" s="26"/>
      <c r="GH358" s="26"/>
      <c r="GI358" s="26"/>
      <c r="GJ358" s="26"/>
      <c r="GK358" s="26"/>
      <c r="GL358" s="26"/>
      <c r="GM358" s="26"/>
      <c r="GN358" s="26"/>
      <c r="GO358" s="26"/>
      <c r="GP358" s="26"/>
      <c r="GQ358" s="26"/>
      <c r="GR358" s="26"/>
      <c r="GS358" s="26"/>
      <c r="GT358" s="26"/>
      <c r="GU358" s="26"/>
      <c r="GV358" s="26"/>
      <c r="GW358" s="26"/>
      <c r="GX358" s="26"/>
      <c r="GY358" s="26"/>
      <c r="GZ358" s="26"/>
      <c r="HA358" s="26"/>
      <c r="HB358" s="26"/>
      <c r="HC358" s="26"/>
      <c r="HD358" s="26"/>
      <c r="HE358" s="26"/>
      <c r="HF358" s="26"/>
      <c r="HG358" s="26"/>
      <c r="HH358" s="26"/>
      <c r="HI358" s="26"/>
      <c r="HJ358" s="26"/>
      <c r="HK358" s="26"/>
      <c r="HL358" s="26"/>
      <c r="HM358" s="26"/>
      <c r="HN358" s="26"/>
      <c r="HO358" s="26"/>
      <c r="HP358" s="26"/>
      <c r="HQ358" s="26"/>
      <c r="HR358" s="26"/>
      <c r="HS358" s="26"/>
      <c r="HT358" s="26"/>
      <c r="HU358" s="26"/>
      <c r="HV358" s="26"/>
      <c r="HW358" s="26"/>
      <c r="HX358" s="26"/>
      <c r="HY358" s="26"/>
      <c r="HZ358" s="26"/>
      <c r="IA358" s="26"/>
      <c r="IB358" s="26"/>
      <c r="IC358" s="26"/>
      <c r="ID358" s="26"/>
      <c r="IE358" s="26"/>
      <c r="IF358" s="26"/>
      <c r="IG358" s="26"/>
      <c r="IH358" s="26"/>
      <c r="II358" s="26"/>
      <c r="IJ358" s="26"/>
      <c r="IK358" s="26"/>
      <c r="IL358" s="26"/>
      <c r="IM358" s="26"/>
      <c r="IN358" s="26"/>
      <c r="IO358" s="26"/>
      <c r="IP358" s="26"/>
      <c r="IQ358" s="26"/>
      <c r="IR358" s="26"/>
      <c r="IS358" s="26"/>
      <c r="IT358" s="26"/>
      <c r="IU358" s="26"/>
      <c r="IV358" s="26"/>
      <c r="IW358" s="26"/>
      <c r="IX358" s="26"/>
      <c r="IY358" s="26"/>
      <c r="IZ358" s="26"/>
      <c r="JA358" s="26"/>
      <c r="JB358" s="26"/>
      <c r="JC358" s="26"/>
      <c r="JD358" s="26"/>
      <c r="JE358" s="26"/>
      <c r="JF358" s="26"/>
      <c r="JG358" s="26"/>
      <c r="JH358" s="26"/>
      <c r="JI358" s="26"/>
      <c r="JJ358" s="26"/>
      <c r="JK358" s="26"/>
      <c r="JL358" s="26"/>
      <c r="JM358" s="26"/>
      <c r="JN358" s="26"/>
      <c r="JO358" s="26"/>
      <c r="JP358" s="26"/>
      <c r="JQ358" s="26"/>
      <c r="JR358" s="26"/>
      <c r="JS358" s="26"/>
      <c r="JT358" s="26"/>
      <c r="JU358" s="26"/>
      <c r="JV358" s="26"/>
      <c r="JW358" s="26"/>
      <c r="JX358" s="26"/>
      <c r="JY358" s="26"/>
      <c r="JZ358" s="26"/>
      <c r="KA358" s="26"/>
      <c r="KB358" s="26"/>
      <c r="KC358" s="26"/>
      <c r="KD358" s="26"/>
      <c r="KE358" s="26"/>
      <c r="KF358" s="26"/>
      <c r="KG358" s="26"/>
      <c r="KH358" s="26"/>
      <c r="KI358" s="26"/>
      <c r="KJ358" s="26"/>
      <c r="KK358" s="26"/>
      <c r="KL358" s="26"/>
      <c r="KM358" s="26"/>
      <c r="KN358" s="26"/>
      <c r="KO358" s="26"/>
      <c r="KP358" s="26"/>
      <c r="KQ358" s="26"/>
      <c r="KR358" s="26"/>
      <c r="KS358" s="26"/>
      <c r="KT358" s="26"/>
      <c r="KU358" s="26"/>
      <c r="KV358" s="26"/>
      <c r="KW358" s="26"/>
      <c r="KX358" s="26"/>
      <c r="KY358" s="26"/>
      <c r="KZ358" s="26"/>
      <c r="LA358" s="26"/>
      <c r="LB358" s="26"/>
      <c r="LC358" s="26"/>
      <c r="LD358" s="26"/>
      <c r="LE358" s="26"/>
      <c r="LF358" s="26"/>
      <c r="LG358" s="26"/>
      <c r="LH358" s="26"/>
      <c r="LI358" s="26"/>
      <c r="LJ358" s="26"/>
      <c r="LK358" s="26"/>
      <c r="LL358" s="26"/>
      <c r="LM358" s="26"/>
      <c r="LN358" s="26"/>
      <c r="LO358" s="26"/>
      <c r="LP358" s="26"/>
      <c r="LQ358" s="26"/>
      <c r="LR358" s="26"/>
      <c r="LS358" s="26"/>
      <c r="LT358" s="26"/>
      <c r="LU358" s="26"/>
      <c r="LV358" s="26"/>
      <c r="LW358" s="26"/>
      <c r="LX358" s="26"/>
      <c r="LY358" s="26"/>
      <c r="LZ358" s="26"/>
      <c r="MA358" s="26"/>
      <c r="MB358" s="26"/>
      <c r="MC358" s="26"/>
      <c r="MD358" s="26"/>
    </row>
    <row r="359" spans="1:342" x14ac:dyDescent="0.25">
      <c r="A359" s="15"/>
      <c r="B359" s="19"/>
      <c r="C359" s="89"/>
      <c r="D359" s="90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  <c r="BN359" s="26"/>
      <c r="BO359" s="26"/>
      <c r="BP359" s="26"/>
      <c r="BQ359" s="26"/>
      <c r="BR359" s="26"/>
      <c r="BS359" s="26"/>
      <c r="BT359" s="26"/>
      <c r="BU359" s="26"/>
      <c r="BV359" s="26"/>
      <c r="BW359" s="26"/>
      <c r="BX359" s="26"/>
      <c r="BY359" s="26"/>
      <c r="BZ359" s="26"/>
      <c r="CA359" s="26"/>
      <c r="CB359" s="26"/>
      <c r="CC359" s="26"/>
      <c r="CD359" s="26"/>
      <c r="CE359" s="26"/>
      <c r="CF359" s="26"/>
      <c r="CG359" s="26"/>
      <c r="CH359" s="26"/>
      <c r="CI359" s="26"/>
      <c r="CJ359" s="26"/>
      <c r="CK359" s="26"/>
      <c r="CL359" s="26"/>
      <c r="CM359" s="26"/>
      <c r="CN359" s="26"/>
      <c r="CO359" s="26"/>
      <c r="CP359" s="26"/>
      <c r="CQ359" s="26"/>
      <c r="CR359" s="26"/>
      <c r="CS359" s="26"/>
      <c r="CT359" s="26"/>
      <c r="CU359" s="26"/>
      <c r="CV359" s="26"/>
      <c r="CW359" s="26"/>
      <c r="CX359" s="26"/>
      <c r="CY359" s="26"/>
      <c r="CZ359" s="26"/>
      <c r="DA359" s="26"/>
      <c r="DB359" s="26"/>
      <c r="DC359" s="26"/>
      <c r="DD359" s="26"/>
      <c r="DE359" s="26"/>
      <c r="DF359" s="26"/>
      <c r="DG359" s="26"/>
      <c r="DH359" s="26"/>
      <c r="DI359" s="26"/>
      <c r="DJ359" s="26"/>
      <c r="DK359" s="26"/>
      <c r="DL359" s="26"/>
      <c r="DM359" s="26"/>
      <c r="DN359" s="26"/>
      <c r="DO359" s="26"/>
      <c r="DP359" s="26"/>
      <c r="DQ359" s="26"/>
      <c r="DR359" s="26"/>
      <c r="DS359" s="26"/>
      <c r="DT359" s="26"/>
      <c r="DU359" s="26"/>
      <c r="DV359" s="26"/>
      <c r="DW359" s="26"/>
      <c r="DX359" s="26"/>
      <c r="DY359" s="26"/>
      <c r="DZ359" s="26"/>
      <c r="EA359" s="26"/>
      <c r="EB359" s="26"/>
      <c r="EC359" s="26"/>
      <c r="ED359" s="26"/>
      <c r="EE359" s="26"/>
      <c r="EF359" s="26"/>
      <c r="EG359" s="26"/>
      <c r="EH359" s="26"/>
      <c r="EI359" s="26"/>
      <c r="EJ359" s="26"/>
      <c r="EK359" s="26"/>
      <c r="EL359" s="26"/>
      <c r="EM359" s="26"/>
      <c r="EN359" s="26"/>
      <c r="EO359" s="26"/>
      <c r="EP359" s="26"/>
      <c r="EQ359" s="26"/>
      <c r="ER359" s="26"/>
      <c r="ES359" s="26"/>
      <c r="ET359" s="26"/>
      <c r="EU359" s="26"/>
      <c r="EV359" s="26"/>
      <c r="EW359" s="26"/>
      <c r="EX359" s="26"/>
      <c r="EY359" s="26"/>
      <c r="EZ359" s="26"/>
      <c r="FA359" s="26"/>
      <c r="FB359" s="26"/>
      <c r="FC359" s="26"/>
      <c r="FD359" s="26"/>
      <c r="FE359" s="26"/>
      <c r="FF359" s="26"/>
      <c r="FG359" s="26"/>
      <c r="FH359" s="26"/>
      <c r="FI359" s="26"/>
      <c r="FJ359" s="26"/>
      <c r="FK359" s="26"/>
      <c r="FL359" s="26"/>
      <c r="FM359" s="26"/>
      <c r="FN359" s="26"/>
      <c r="FO359" s="26"/>
      <c r="FP359" s="26"/>
      <c r="FQ359" s="26"/>
      <c r="FR359" s="26"/>
      <c r="FS359" s="26"/>
      <c r="FT359" s="26"/>
      <c r="FU359" s="26"/>
      <c r="FV359" s="26"/>
      <c r="FW359" s="26"/>
      <c r="FX359" s="26"/>
      <c r="FY359" s="26"/>
      <c r="FZ359" s="26"/>
      <c r="GA359" s="26"/>
      <c r="GB359" s="26"/>
      <c r="GC359" s="26"/>
      <c r="GD359" s="26"/>
      <c r="GE359" s="26"/>
      <c r="GF359" s="26"/>
      <c r="GG359" s="26"/>
      <c r="GH359" s="26"/>
      <c r="GI359" s="26"/>
      <c r="GJ359" s="26"/>
      <c r="GK359" s="26"/>
      <c r="GL359" s="26"/>
      <c r="GM359" s="26"/>
      <c r="GN359" s="26"/>
      <c r="GO359" s="26"/>
      <c r="GP359" s="26"/>
      <c r="GQ359" s="26"/>
      <c r="GR359" s="26"/>
      <c r="GS359" s="26"/>
      <c r="GT359" s="26"/>
      <c r="GU359" s="26"/>
      <c r="GV359" s="26"/>
      <c r="GW359" s="26"/>
      <c r="GX359" s="26"/>
      <c r="GY359" s="26"/>
      <c r="GZ359" s="26"/>
      <c r="HA359" s="26"/>
      <c r="HB359" s="26"/>
      <c r="HC359" s="26"/>
      <c r="HD359" s="26"/>
      <c r="HE359" s="26"/>
      <c r="HF359" s="26"/>
      <c r="HG359" s="26"/>
      <c r="HH359" s="26"/>
      <c r="HI359" s="26"/>
      <c r="HJ359" s="26"/>
      <c r="HK359" s="26"/>
      <c r="HL359" s="26"/>
      <c r="HM359" s="26"/>
      <c r="HN359" s="26"/>
      <c r="HO359" s="26"/>
      <c r="HP359" s="26"/>
      <c r="HQ359" s="26"/>
      <c r="HR359" s="26"/>
      <c r="HS359" s="26"/>
      <c r="HT359" s="26"/>
      <c r="HU359" s="26"/>
      <c r="HV359" s="26"/>
      <c r="HW359" s="26"/>
      <c r="HX359" s="26"/>
      <c r="HY359" s="26"/>
      <c r="HZ359" s="26"/>
      <c r="IA359" s="26"/>
      <c r="IB359" s="26"/>
      <c r="IC359" s="26"/>
      <c r="ID359" s="26"/>
      <c r="IE359" s="26"/>
      <c r="IF359" s="26"/>
      <c r="IG359" s="26"/>
      <c r="IH359" s="26"/>
      <c r="II359" s="26"/>
      <c r="IJ359" s="26"/>
      <c r="IK359" s="26"/>
      <c r="IL359" s="26"/>
      <c r="IM359" s="26"/>
      <c r="IN359" s="26"/>
      <c r="IO359" s="26"/>
      <c r="IP359" s="26"/>
      <c r="IQ359" s="26"/>
      <c r="IR359" s="26"/>
      <c r="IS359" s="26"/>
      <c r="IT359" s="26"/>
      <c r="IU359" s="26"/>
      <c r="IV359" s="26"/>
      <c r="IW359" s="26"/>
      <c r="IX359" s="26"/>
      <c r="IY359" s="26"/>
      <c r="IZ359" s="26"/>
      <c r="JA359" s="26"/>
      <c r="JB359" s="26"/>
      <c r="JC359" s="26"/>
      <c r="JD359" s="26"/>
      <c r="JE359" s="26"/>
      <c r="JF359" s="26"/>
      <c r="JG359" s="26"/>
      <c r="JH359" s="26"/>
      <c r="JI359" s="26"/>
      <c r="JJ359" s="26"/>
      <c r="JK359" s="26"/>
      <c r="JL359" s="26"/>
      <c r="JM359" s="26"/>
      <c r="JN359" s="26"/>
      <c r="JO359" s="26"/>
      <c r="JP359" s="26"/>
      <c r="JQ359" s="26"/>
      <c r="JR359" s="26"/>
      <c r="JS359" s="26"/>
      <c r="JT359" s="26"/>
      <c r="JU359" s="26"/>
      <c r="JV359" s="26"/>
      <c r="JW359" s="26"/>
      <c r="JX359" s="26"/>
      <c r="JY359" s="26"/>
      <c r="JZ359" s="26"/>
      <c r="KA359" s="26"/>
      <c r="KB359" s="26"/>
      <c r="KC359" s="26"/>
      <c r="KD359" s="26"/>
      <c r="KE359" s="26"/>
      <c r="KF359" s="26"/>
      <c r="KG359" s="26"/>
      <c r="KH359" s="26"/>
      <c r="KI359" s="26"/>
      <c r="KJ359" s="26"/>
      <c r="KK359" s="26"/>
      <c r="KL359" s="26"/>
      <c r="KM359" s="26"/>
      <c r="KN359" s="26"/>
      <c r="KO359" s="26"/>
      <c r="KP359" s="26"/>
      <c r="KQ359" s="26"/>
      <c r="KR359" s="26"/>
      <c r="KS359" s="26"/>
      <c r="KT359" s="26"/>
      <c r="KU359" s="26"/>
      <c r="KV359" s="26"/>
      <c r="KW359" s="26"/>
      <c r="KX359" s="26"/>
      <c r="KY359" s="26"/>
      <c r="KZ359" s="26"/>
      <c r="LA359" s="26"/>
      <c r="LB359" s="26"/>
      <c r="LC359" s="26"/>
      <c r="LD359" s="26"/>
      <c r="LE359" s="26"/>
      <c r="LF359" s="26"/>
      <c r="LG359" s="26"/>
      <c r="LH359" s="26"/>
      <c r="LI359" s="26"/>
      <c r="LJ359" s="26"/>
      <c r="LK359" s="26"/>
      <c r="LL359" s="26"/>
      <c r="LM359" s="26"/>
      <c r="LN359" s="26"/>
      <c r="LO359" s="26"/>
      <c r="LP359" s="26"/>
      <c r="LQ359" s="26"/>
      <c r="LR359" s="26"/>
      <c r="LS359" s="26"/>
      <c r="LT359" s="26"/>
      <c r="LU359" s="26"/>
      <c r="LV359" s="26"/>
      <c r="LW359" s="26"/>
      <c r="LX359" s="26"/>
      <c r="LY359" s="26"/>
      <c r="LZ359" s="26"/>
      <c r="MA359" s="26"/>
      <c r="MB359" s="26"/>
      <c r="MC359" s="26"/>
      <c r="MD359" s="26"/>
    </row>
    <row r="360" spans="1:342" x14ac:dyDescent="0.25">
      <c r="A360" s="15"/>
      <c r="B360" s="20" t="s">
        <v>12</v>
      </c>
      <c r="C360" s="89"/>
      <c r="D360" s="90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  <c r="BN360" s="26"/>
      <c r="BO360" s="26"/>
      <c r="BP360" s="26"/>
      <c r="BQ360" s="26"/>
      <c r="BR360" s="26"/>
      <c r="BS360" s="26"/>
      <c r="BT360" s="26"/>
      <c r="BU360" s="26"/>
      <c r="BV360" s="26"/>
      <c r="BW360" s="26"/>
      <c r="BX360" s="26"/>
      <c r="BY360" s="26"/>
      <c r="BZ360" s="26"/>
      <c r="CA360" s="26"/>
      <c r="CB360" s="26"/>
      <c r="CC360" s="26"/>
      <c r="CD360" s="26"/>
      <c r="CE360" s="26"/>
      <c r="CF360" s="26"/>
      <c r="CG360" s="26"/>
      <c r="CH360" s="26"/>
      <c r="CI360" s="26"/>
      <c r="CJ360" s="26"/>
      <c r="CK360" s="26"/>
      <c r="CL360" s="26"/>
      <c r="CM360" s="26"/>
      <c r="CN360" s="26"/>
      <c r="CO360" s="26"/>
      <c r="CP360" s="26"/>
      <c r="CQ360" s="26"/>
      <c r="CR360" s="26"/>
      <c r="CS360" s="26"/>
      <c r="CT360" s="26"/>
      <c r="CU360" s="26"/>
      <c r="CV360" s="26"/>
      <c r="CW360" s="26"/>
      <c r="CX360" s="26"/>
      <c r="CY360" s="26"/>
      <c r="CZ360" s="26"/>
      <c r="DA360" s="26"/>
      <c r="DB360" s="26"/>
      <c r="DC360" s="26"/>
      <c r="DD360" s="26"/>
      <c r="DE360" s="26"/>
      <c r="DF360" s="26"/>
      <c r="DG360" s="26"/>
      <c r="DH360" s="26"/>
      <c r="DI360" s="26"/>
      <c r="DJ360" s="26"/>
      <c r="DK360" s="26"/>
      <c r="DL360" s="26"/>
      <c r="DM360" s="26"/>
      <c r="DN360" s="26"/>
      <c r="DO360" s="26"/>
      <c r="DP360" s="26"/>
      <c r="DQ360" s="26"/>
      <c r="DR360" s="26"/>
      <c r="DS360" s="26"/>
      <c r="DT360" s="26"/>
      <c r="DU360" s="26"/>
      <c r="DV360" s="26"/>
      <c r="DW360" s="26"/>
      <c r="DX360" s="26"/>
      <c r="DY360" s="26"/>
      <c r="DZ360" s="26"/>
      <c r="EA360" s="26"/>
      <c r="EB360" s="26"/>
      <c r="EC360" s="26"/>
      <c r="ED360" s="26"/>
      <c r="EE360" s="26"/>
      <c r="EF360" s="26"/>
      <c r="EG360" s="26"/>
      <c r="EH360" s="26"/>
      <c r="EI360" s="26"/>
      <c r="EJ360" s="26"/>
      <c r="EK360" s="26"/>
      <c r="EL360" s="26"/>
      <c r="EM360" s="26"/>
      <c r="EN360" s="26"/>
      <c r="EO360" s="26"/>
      <c r="EP360" s="26"/>
      <c r="EQ360" s="26"/>
      <c r="ER360" s="26"/>
      <c r="ES360" s="26"/>
      <c r="ET360" s="26"/>
      <c r="EU360" s="26"/>
      <c r="EV360" s="26"/>
      <c r="EW360" s="26"/>
      <c r="EX360" s="26"/>
      <c r="EY360" s="26"/>
      <c r="EZ360" s="26"/>
      <c r="FA360" s="26"/>
      <c r="FB360" s="26"/>
      <c r="FC360" s="26"/>
      <c r="FD360" s="26"/>
      <c r="FE360" s="26"/>
      <c r="FF360" s="26"/>
      <c r="FG360" s="26"/>
      <c r="FH360" s="26"/>
      <c r="FI360" s="26"/>
      <c r="FJ360" s="26"/>
      <c r="FK360" s="26"/>
      <c r="FL360" s="26"/>
      <c r="FM360" s="26"/>
      <c r="FN360" s="26"/>
      <c r="FO360" s="26"/>
      <c r="FP360" s="26"/>
      <c r="FQ360" s="26"/>
      <c r="FR360" s="26"/>
      <c r="FS360" s="26"/>
      <c r="FT360" s="26"/>
      <c r="FU360" s="26"/>
      <c r="FV360" s="26"/>
      <c r="FW360" s="26"/>
      <c r="FX360" s="26"/>
      <c r="FY360" s="26"/>
      <c r="FZ360" s="26"/>
      <c r="GA360" s="26"/>
      <c r="GB360" s="26"/>
      <c r="GC360" s="26"/>
      <c r="GD360" s="26"/>
      <c r="GE360" s="26"/>
      <c r="GF360" s="26"/>
      <c r="GG360" s="26"/>
      <c r="GH360" s="26"/>
      <c r="GI360" s="26"/>
      <c r="GJ360" s="26"/>
      <c r="GK360" s="26"/>
      <c r="GL360" s="26"/>
      <c r="GM360" s="26"/>
      <c r="GN360" s="26"/>
      <c r="GO360" s="26"/>
      <c r="GP360" s="26"/>
      <c r="GQ360" s="26"/>
      <c r="GR360" s="26"/>
      <c r="GS360" s="26"/>
      <c r="GT360" s="26"/>
      <c r="GU360" s="26"/>
      <c r="GV360" s="26"/>
      <c r="GW360" s="26"/>
      <c r="GX360" s="26"/>
      <c r="GY360" s="26"/>
      <c r="GZ360" s="26"/>
      <c r="HA360" s="26"/>
      <c r="HB360" s="26"/>
      <c r="HC360" s="26"/>
      <c r="HD360" s="26"/>
      <c r="HE360" s="26"/>
      <c r="HF360" s="26"/>
      <c r="HG360" s="26"/>
      <c r="HH360" s="26"/>
      <c r="HI360" s="26"/>
      <c r="HJ360" s="26"/>
      <c r="HK360" s="26"/>
      <c r="HL360" s="26"/>
      <c r="HM360" s="26"/>
      <c r="HN360" s="26"/>
      <c r="HO360" s="26"/>
      <c r="HP360" s="26"/>
      <c r="HQ360" s="26"/>
      <c r="HR360" s="26"/>
      <c r="HS360" s="26"/>
      <c r="HT360" s="26"/>
      <c r="HU360" s="26"/>
      <c r="HV360" s="26"/>
      <c r="HW360" s="26"/>
      <c r="HX360" s="26"/>
      <c r="HY360" s="26"/>
      <c r="HZ360" s="26"/>
      <c r="IA360" s="26"/>
      <c r="IB360" s="26"/>
      <c r="IC360" s="26"/>
      <c r="ID360" s="26"/>
      <c r="IE360" s="26"/>
      <c r="IF360" s="26"/>
      <c r="IG360" s="26"/>
      <c r="IH360" s="26"/>
      <c r="II360" s="26"/>
      <c r="IJ360" s="26"/>
      <c r="IK360" s="26"/>
      <c r="IL360" s="26"/>
      <c r="IM360" s="26"/>
      <c r="IN360" s="26"/>
      <c r="IO360" s="26"/>
      <c r="IP360" s="26"/>
      <c r="IQ360" s="26"/>
      <c r="IR360" s="26"/>
      <c r="IS360" s="26"/>
      <c r="IT360" s="26"/>
      <c r="IU360" s="26"/>
      <c r="IV360" s="26"/>
      <c r="IW360" s="26"/>
      <c r="IX360" s="26"/>
      <c r="IY360" s="26"/>
      <c r="IZ360" s="26"/>
      <c r="JA360" s="26"/>
      <c r="JB360" s="26"/>
      <c r="JC360" s="26"/>
      <c r="JD360" s="26"/>
      <c r="JE360" s="26"/>
      <c r="JF360" s="26"/>
      <c r="JG360" s="26"/>
      <c r="JH360" s="26"/>
      <c r="JI360" s="26"/>
      <c r="JJ360" s="26"/>
      <c r="JK360" s="26"/>
      <c r="JL360" s="26"/>
      <c r="JM360" s="26"/>
      <c r="JN360" s="26"/>
      <c r="JO360" s="26"/>
      <c r="JP360" s="26"/>
      <c r="JQ360" s="26"/>
      <c r="JR360" s="26"/>
      <c r="JS360" s="26"/>
      <c r="JT360" s="26"/>
      <c r="JU360" s="26"/>
      <c r="JV360" s="26"/>
      <c r="JW360" s="26"/>
      <c r="JX360" s="26"/>
      <c r="JY360" s="26"/>
      <c r="JZ360" s="26"/>
      <c r="KA360" s="26"/>
      <c r="KB360" s="26"/>
      <c r="KC360" s="26"/>
      <c r="KD360" s="26"/>
      <c r="KE360" s="26"/>
      <c r="KF360" s="26"/>
      <c r="KG360" s="26"/>
      <c r="KH360" s="26"/>
      <c r="KI360" s="26"/>
      <c r="KJ360" s="26"/>
      <c r="KK360" s="26"/>
      <c r="KL360" s="26"/>
      <c r="KM360" s="26"/>
      <c r="KN360" s="26"/>
      <c r="KO360" s="26"/>
      <c r="KP360" s="26"/>
      <c r="KQ360" s="26"/>
      <c r="KR360" s="26"/>
      <c r="KS360" s="26"/>
      <c r="KT360" s="26"/>
      <c r="KU360" s="26"/>
      <c r="KV360" s="26"/>
      <c r="KW360" s="26"/>
      <c r="KX360" s="26"/>
      <c r="KY360" s="26"/>
      <c r="KZ360" s="26"/>
      <c r="LA360" s="26"/>
      <c r="LB360" s="26"/>
      <c r="LC360" s="26"/>
      <c r="LD360" s="26"/>
      <c r="LE360" s="26"/>
      <c r="LF360" s="26"/>
      <c r="LG360" s="26"/>
      <c r="LH360" s="26"/>
      <c r="LI360" s="26"/>
      <c r="LJ360" s="26"/>
      <c r="LK360" s="26"/>
      <c r="LL360" s="26"/>
      <c r="LM360" s="26"/>
      <c r="LN360" s="26"/>
      <c r="LO360" s="26"/>
      <c r="LP360" s="26"/>
      <c r="LQ360" s="26"/>
      <c r="LR360" s="26"/>
      <c r="LS360" s="26"/>
      <c r="LT360" s="26"/>
      <c r="LU360" s="26"/>
      <c r="LV360" s="26"/>
      <c r="LW360" s="26"/>
      <c r="LX360" s="26"/>
      <c r="LY360" s="26"/>
      <c r="LZ360" s="26"/>
      <c r="MA360" s="26"/>
      <c r="MB360" s="26"/>
      <c r="MC360" s="26"/>
      <c r="MD360" s="26"/>
    </row>
    <row r="361" spans="1:342" ht="13" thickBot="1" x14ac:dyDescent="0.3">
      <c r="A361" s="15"/>
      <c r="B361" s="21"/>
      <c r="C361" s="91"/>
      <c r="D361" s="92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  <c r="BN361" s="26"/>
      <c r="BO361" s="26"/>
      <c r="BP361" s="26"/>
      <c r="BQ361" s="26"/>
      <c r="BR361" s="26"/>
      <c r="BS361" s="26"/>
      <c r="BT361" s="26"/>
      <c r="BU361" s="26"/>
      <c r="BV361" s="26"/>
      <c r="BW361" s="26"/>
      <c r="BX361" s="26"/>
      <c r="BY361" s="26"/>
      <c r="BZ361" s="26"/>
      <c r="CA361" s="26"/>
      <c r="CB361" s="26"/>
      <c r="CC361" s="26"/>
      <c r="CD361" s="26"/>
      <c r="CE361" s="26"/>
      <c r="CF361" s="26"/>
      <c r="CG361" s="26"/>
      <c r="CH361" s="26"/>
      <c r="CI361" s="26"/>
      <c r="CJ361" s="26"/>
      <c r="CK361" s="26"/>
      <c r="CL361" s="26"/>
      <c r="CM361" s="26"/>
      <c r="CN361" s="26"/>
      <c r="CO361" s="26"/>
      <c r="CP361" s="26"/>
      <c r="CQ361" s="26"/>
      <c r="CR361" s="26"/>
      <c r="CS361" s="26"/>
      <c r="CT361" s="26"/>
      <c r="CU361" s="26"/>
      <c r="CV361" s="26"/>
      <c r="CW361" s="26"/>
      <c r="CX361" s="26"/>
      <c r="CY361" s="26"/>
      <c r="CZ361" s="26"/>
      <c r="DA361" s="26"/>
      <c r="DB361" s="26"/>
      <c r="DC361" s="26"/>
      <c r="DD361" s="26"/>
      <c r="DE361" s="26"/>
      <c r="DF361" s="26"/>
      <c r="DG361" s="26"/>
      <c r="DH361" s="26"/>
      <c r="DI361" s="26"/>
      <c r="DJ361" s="26"/>
      <c r="DK361" s="26"/>
      <c r="DL361" s="26"/>
      <c r="DM361" s="26"/>
      <c r="DN361" s="26"/>
      <c r="DO361" s="26"/>
      <c r="DP361" s="26"/>
      <c r="DQ361" s="26"/>
      <c r="DR361" s="26"/>
      <c r="DS361" s="26"/>
      <c r="DT361" s="26"/>
      <c r="DU361" s="26"/>
      <c r="DV361" s="26"/>
      <c r="DW361" s="26"/>
      <c r="DX361" s="26"/>
      <c r="DY361" s="26"/>
      <c r="DZ361" s="26"/>
      <c r="EA361" s="26"/>
      <c r="EB361" s="26"/>
      <c r="EC361" s="26"/>
      <c r="ED361" s="26"/>
      <c r="EE361" s="26"/>
      <c r="EF361" s="26"/>
      <c r="EG361" s="26"/>
      <c r="EH361" s="26"/>
      <c r="EI361" s="26"/>
      <c r="EJ361" s="26"/>
      <c r="EK361" s="26"/>
      <c r="EL361" s="26"/>
      <c r="EM361" s="26"/>
      <c r="EN361" s="26"/>
      <c r="EO361" s="26"/>
      <c r="EP361" s="26"/>
      <c r="EQ361" s="26"/>
      <c r="ER361" s="26"/>
      <c r="ES361" s="26"/>
      <c r="ET361" s="26"/>
      <c r="EU361" s="26"/>
      <c r="EV361" s="26"/>
      <c r="EW361" s="26"/>
      <c r="EX361" s="26"/>
      <c r="EY361" s="26"/>
      <c r="EZ361" s="26"/>
      <c r="FA361" s="26"/>
      <c r="FB361" s="26"/>
      <c r="FC361" s="26"/>
      <c r="FD361" s="26"/>
      <c r="FE361" s="26"/>
      <c r="FF361" s="26"/>
      <c r="FG361" s="26"/>
      <c r="FH361" s="26"/>
      <c r="FI361" s="26"/>
      <c r="FJ361" s="26"/>
      <c r="FK361" s="26"/>
      <c r="FL361" s="26"/>
      <c r="FM361" s="26"/>
      <c r="FN361" s="26"/>
      <c r="FO361" s="26"/>
      <c r="FP361" s="26"/>
      <c r="FQ361" s="26"/>
      <c r="FR361" s="26"/>
      <c r="FS361" s="26"/>
      <c r="FT361" s="26"/>
      <c r="FU361" s="26"/>
      <c r="FV361" s="26"/>
      <c r="FW361" s="26"/>
      <c r="FX361" s="26"/>
      <c r="FY361" s="26"/>
      <c r="FZ361" s="26"/>
      <c r="GA361" s="26"/>
      <c r="GB361" s="26"/>
      <c r="GC361" s="26"/>
      <c r="GD361" s="26"/>
      <c r="GE361" s="26"/>
      <c r="GF361" s="26"/>
      <c r="GG361" s="26"/>
      <c r="GH361" s="26"/>
      <c r="GI361" s="26"/>
      <c r="GJ361" s="26"/>
      <c r="GK361" s="26"/>
      <c r="GL361" s="26"/>
      <c r="GM361" s="26"/>
      <c r="GN361" s="26"/>
      <c r="GO361" s="26"/>
      <c r="GP361" s="26"/>
      <c r="GQ361" s="26"/>
      <c r="GR361" s="26"/>
      <c r="GS361" s="26"/>
      <c r="GT361" s="26"/>
      <c r="GU361" s="26"/>
      <c r="GV361" s="26"/>
      <c r="GW361" s="26"/>
      <c r="GX361" s="26"/>
      <c r="GY361" s="26"/>
      <c r="GZ361" s="26"/>
      <c r="HA361" s="26"/>
      <c r="HB361" s="26"/>
      <c r="HC361" s="26"/>
      <c r="HD361" s="26"/>
      <c r="HE361" s="26"/>
      <c r="HF361" s="26"/>
      <c r="HG361" s="26"/>
      <c r="HH361" s="26"/>
      <c r="HI361" s="26"/>
      <c r="HJ361" s="26"/>
      <c r="HK361" s="26"/>
      <c r="HL361" s="26"/>
      <c r="HM361" s="26"/>
      <c r="HN361" s="26"/>
      <c r="HO361" s="26"/>
      <c r="HP361" s="26"/>
      <c r="HQ361" s="26"/>
      <c r="HR361" s="26"/>
      <c r="HS361" s="26"/>
      <c r="HT361" s="26"/>
      <c r="HU361" s="26"/>
      <c r="HV361" s="26"/>
      <c r="HW361" s="26"/>
      <c r="HX361" s="26"/>
      <c r="HY361" s="26"/>
      <c r="HZ361" s="26"/>
      <c r="IA361" s="26"/>
      <c r="IB361" s="26"/>
      <c r="IC361" s="26"/>
      <c r="ID361" s="26"/>
      <c r="IE361" s="26"/>
      <c r="IF361" s="26"/>
      <c r="IG361" s="26"/>
      <c r="IH361" s="26"/>
      <c r="II361" s="26"/>
      <c r="IJ361" s="26"/>
      <c r="IK361" s="26"/>
      <c r="IL361" s="26"/>
      <c r="IM361" s="26"/>
      <c r="IN361" s="26"/>
      <c r="IO361" s="26"/>
      <c r="IP361" s="26"/>
      <c r="IQ361" s="26"/>
      <c r="IR361" s="26"/>
      <c r="IS361" s="26"/>
      <c r="IT361" s="26"/>
      <c r="IU361" s="26"/>
      <c r="IV361" s="26"/>
      <c r="IW361" s="26"/>
      <c r="IX361" s="26"/>
      <c r="IY361" s="26"/>
      <c r="IZ361" s="26"/>
      <c r="JA361" s="26"/>
      <c r="JB361" s="26"/>
      <c r="JC361" s="26"/>
      <c r="JD361" s="26"/>
      <c r="JE361" s="26"/>
      <c r="JF361" s="26"/>
      <c r="JG361" s="26"/>
      <c r="JH361" s="26"/>
      <c r="JI361" s="26"/>
      <c r="JJ361" s="26"/>
      <c r="JK361" s="26"/>
      <c r="JL361" s="26"/>
      <c r="JM361" s="26"/>
      <c r="JN361" s="26"/>
      <c r="JO361" s="26"/>
      <c r="JP361" s="26"/>
      <c r="JQ361" s="26"/>
      <c r="JR361" s="26"/>
      <c r="JS361" s="26"/>
      <c r="JT361" s="26"/>
      <c r="JU361" s="26"/>
      <c r="JV361" s="26"/>
      <c r="JW361" s="26"/>
      <c r="JX361" s="26"/>
      <c r="JY361" s="26"/>
      <c r="JZ361" s="26"/>
      <c r="KA361" s="26"/>
      <c r="KB361" s="26"/>
      <c r="KC361" s="26"/>
      <c r="KD361" s="26"/>
      <c r="KE361" s="26"/>
      <c r="KF361" s="26"/>
      <c r="KG361" s="26"/>
      <c r="KH361" s="26"/>
      <c r="KI361" s="26"/>
      <c r="KJ361" s="26"/>
      <c r="KK361" s="26"/>
      <c r="KL361" s="26"/>
      <c r="KM361" s="26"/>
      <c r="KN361" s="26"/>
      <c r="KO361" s="26"/>
      <c r="KP361" s="26"/>
      <c r="KQ361" s="26"/>
      <c r="KR361" s="26"/>
      <c r="KS361" s="26"/>
      <c r="KT361" s="26"/>
      <c r="KU361" s="26"/>
      <c r="KV361" s="26"/>
      <c r="KW361" s="26"/>
      <c r="KX361" s="26"/>
      <c r="KY361" s="26"/>
      <c r="KZ361" s="26"/>
      <c r="LA361" s="26"/>
      <c r="LB361" s="26"/>
      <c r="LC361" s="26"/>
      <c r="LD361" s="26"/>
      <c r="LE361" s="26"/>
      <c r="LF361" s="26"/>
      <c r="LG361" s="26"/>
      <c r="LH361" s="26"/>
      <c r="LI361" s="26"/>
      <c r="LJ361" s="26"/>
      <c r="LK361" s="26"/>
      <c r="LL361" s="26"/>
      <c r="LM361" s="26"/>
      <c r="LN361" s="26"/>
      <c r="LO361" s="26"/>
      <c r="LP361" s="26"/>
      <c r="LQ361" s="26"/>
      <c r="LR361" s="26"/>
      <c r="LS361" s="26"/>
      <c r="LT361" s="26"/>
      <c r="LU361" s="26"/>
      <c r="LV361" s="26"/>
      <c r="LW361" s="26"/>
      <c r="LX361" s="26"/>
      <c r="LY361" s="26"/>
      <c r="LZ361" s="26"/>
      <c r="MA361" s="26"/>
      <c r="MB361" s="26"/>
      <c r="MC361" s="26"/>
      <c r="MD361" s="26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Z360"/>
  <sheetViews>
    <sheetView workbookViewId="0">
      <selection activeCell="B45" sqref="B45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  <col min="221" max="221" width="6.453125" customWidth="1"/>
    <col min="222" max="244" width="6.36328125" customWidth="1"/>
    <col min="245" max="292" width="7.08984375" customWidth="1"/>
    <col min="293" max="316" width="7" customWidth="1"/>
    <col min="317" max="340" width="6.6328125" customWidth="1"/>
    <col min="341" max="364" width="6.90625" customWidth="1"/>
  </cols>
  <sheetData>
    <row r="1" spans="1:364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8" t="s">
        <v>19</v>
      </c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69" t="s">
        <v>31</v>
      </c>
      <c r="V1" s="34"/>
      <c r="W1" s="34"/>
      <c r="X1" s="34"/>
      <c r="Y1" s="34"/>
      <c r="Z1" s="34"/>
      <c r="AA1" s="34"/>
      <c r="AB1" s="35"/>
      <c r="AC1" s="73" t="e">
        <f>SQRT(AC2*(1-AC2))</f>
        <v>#DIV/0!</v>
      </c>
      <c r="AD1" s="34" t="e">
        <f t="shared" ref="AD1:BU1" si="1">AC1</f>
        <v>#DIV/0!</v>
      </c>
      <c r="AE1" s="34" t="e">
        <f t="shared" si="1"/>
        <v>#DIV/0!</v>
      </c>
      <c r="AF1" s="34" t="e">
        <f t="shared" si="1"/>
        <v>#DIV/0!</v>
      </c>
      <c r="AG1" s="34" t="e">
        <f t="shared" si="1"/>
        <v>#DIV/0!</v>
      </c>
      <c r="AH1" s="34" t="e">
        <f t="shared" si="1"/>
        <v>#DIV/0!</v>
      </c>
      <c r="AI1" s="34" t="e">
        <f t="shared" si="1"/>
        <v>#DIV/0!</v>
      </c>
      <c r="AJ1" s="34" t="e">
        <f t="shared" si="1"/>
        <v>#DIV/0!</v>
      </c>
      <c r="AK1" s="34" t="e">
        <f t="shared" si="1"/>
        <v>#DIV/0!</v>
      </c>
      <c r="AL1" s="34" t="e">
        <f>AK1</f>
        <v>#DIV/0!</v>
      </c>
      <c r="AM1" s="34" t="e">
        <f t="shared" si="1"/>
        <v>#DIV/0!</v>
      </c>
      <c r="AN1" s="34" t="e">
        <f t="shared" si="1"/>
        <v>#DIV/0!</v>
      </c>
      <c r="AO1" s="34" t="e">
        <f t="shared" si="1"/>
        <v>#DIV/0!</v>
      </c>
      <c r="AP1" s="34" t="e">
        <f t="shared" si="1"/>
        <v>#DIV/0!</v>
      </c>
      <c r="AQ1" s="34" t="e">
        <f t="shared" si="1"/>
        <v>#DIV/0!</v>
      </c>
      <c r="AR1" s="34" t="e">
        <f t="shared" si="1"/>
        <v>#DIV/0!</v>
      </c>
      <c r="AS1" s="34" t="e">
        <f t="shared" si="1"/>
        <v>#DIV/0!</v>
      </c>
      <c r="AT1" s="34" t="e">
        <f t="shared" si="1"/>
        <v>#DIV/0!</v>
      </c>
      <c r="AU1" s="34" t="e">
        <f t="shared" si="1"/>
        <v>#DIV/0!</v>
      </c>
      <c r="AV1" s="34" t="e">
        <f t="shared" si="1"/>
        <v>#DIV/0!</v>
      </c>
      <c r="AW1" s="34" t="e">
        <f t="shared" si="1"/>
        <v>#DIV/0!</v>
      </c>
      <c r="AX1" s="34" t="e">
        <f t="shared" si="1"/>
        <v>#DIV/0!</v>
      </c>
      <c r="AY1" s="34" t="e">
        <f t="shared" si="1"/>
        <v>#DIV/0!</v>
      </c>
      <c r="AZ1" s="35" t="e">
        <f t="shared" si="1"/>
        <v>#DIV/0!</v>
      </c>
      <c r="BA1" s="73" t="e">
        <f>SQRT(BA2*(1-BA2))</f>
        <v>#DIV/0!</v>
      </c>
      <c r="BB1" s="34" t="e">
        <f t="shared" si="1"/>
        <v>#DIV/0!</v>
      </c>
      <c r="BC1" s="34" t="e">
        <f t="shared" si="1"/>
        <v>#DIV/0!</v>
      </c>
      <c r="BD1" s="34" t="e">
        <f t="shared" si="1"/>
        <v>#DIV/0!</v>
      </c>
      <c r="BE1" s="34" t="e">
        <f t="shared" si="1"/>
        <v>#DIV/0!</v>
      </c>
      <c r="BF1" s="34" t="e">
        <f t="shared" si="1"/>
        <v>#DIV/0!</v>
      </c>
      <c r="BG1" s="34" t="e">
        <f t="shared" si="1"/>
        <v>#DIV/0!</v>
      </c>
      <c r="BH1" s="34" t="e">
        <f t="shared" si="1"/>
        <v>#DIV/0!</v>
      </c>
      <c r="BI1" s="34" t="e">
        <f t="shared" si="1"/>
        <v>#DIV/0!</v>
      </c>
      <c r="BJ1" s="34" t="e">
        <f t="shared" si="1"/>
        <v>#DIV/0!</v>
      </c>
      <c r="BK1" s="34" t="e">
        <f t="shared" si="1"/>
        <v>#DIV/0!</v>
      </c>
      <c r="BL1" s="34" t="e">
        <f t="shared" si="1"/>
        <v>#DIV/0!</v>
      </c>
      <c r="BM1" s="34" t="e">
        <f t="shared" si="1"/>
        <v>#DIV/0!</v>
      </c>
      <c r="BN1" s="34" t="e">
        <f t="shared" si="1"/>
        <v>#DIV/0!</v>
      </c>
      <c r="BO1" s="34" t="e">
        <f t="shared" si="1"/>
        <v>#DIV/0!</v>
      </c>
      <c r="BP1" s="34" t="e">
        <f t="shared" si="1"/>
        <v>#DIV/0!</v>
      </c>
      <c r="BQ1" s="34" t="e">
        <f t="shared" si="1"/>
        <v>#DIV/0!</v>
      </c>
      <c r="BR1" s="34" t="e">
        <f t="shared" si="1"/>
        <v>#DIV/0!</v>
      </c>
      <c r="BS1" s="34" t="e">
        <f t="shared" si="1"/>
        <v>#DIV/0!</v>
      </c>
      <c r="BT1" s="34" t="e">
        <f t="shared" si="1"/>
        <v>#DIV/0!</v>
      </c>
      <c r="BU1" s="34" t="e">
        <f t="shared" si="1"/>
        <v>#DIV/0!</v>
      </c>
      <c r="BV1" s="34" t="e">
        <f>BU1</f>
        <v>#DIV/0!</v>
      </c>
      <c r="BW1" s="34" t="e">
        <f>BV1</f>
        <v>#DIV/0!</v>
      </c>
      <c r="BX1" s="35" t="e">
        <f>BW1</f>
        <v>#DIV/0!</v>
      </c>
      <c r="BY1" s="73" t="e">
        <f>SQRT(BY2*(1-BY2))</f>
        <v>#DIV/0!</v>
      </c>
      <c r="BZ1" s="34" t="e">
        <f t="shared" ref="BZ1:CV1" si="2">BY1</f>
        <v>#DIV/0!</v>
      </c>
      <c r="CA1" s="34" t="e">
        <f t="shared" si="2"/>
        <v>#DIV/0!</v>
      </c>
      <c r="CB1" s="34" t="e">
        <f t="shared" si="2"/>
        <v>#DIV/0!</v>
      </c>
      <c r="CC1" s="34" t="e">
        <f t="shared" si="2"/>
        <v>#DIV/0!</v>
      </c>
      <c r="CD1" s="34" t="e">
        <f t="shared" si="2"/>
        <v>#DIV/0!</v>
      </c>
      <c r="CE1" s="34" t="e">
        <f t="shared" si="2"/>
        <v>#DIV/0!</v>
      </c>
      <c r="CF1" s="34" t="e">
        <f t="shared" si="2"/>
        <v>#DIV/0!</v>
      </c>
      <c r="CG1" s="34" t="e">
        <f t="shared" si="2"/>
        <v>#DIV/0!</v>
      </c>
      <c r="CH1" s="34" t="e">
        <f t="shared" si="2"/>
        <v>#DIV/0!</v>
      </c>
      <c r="CI1" s="34" t="e">
        <f t="shared" si="2"/>
        <v>#DIV/0!</v>
      </c>
      <c r="CJ1" s="34" t="e">
        <f t="shared" si="2"/>
        <v>#DIV/0!</v>
      </c>
      <c r="CK1" s="34" t="e">
        <f t="shared" si="2"/>
        <v>#DIV/0!</v>
      </c>
      <c r="CL1" s="34" t="e">
        <f t="shared" si="2"/>
        <v>#DIV/0!</v>
      </c>
      <c r="CM1" s="34" t="e">
        <f t="shared" si="2"/>
        <v>#DIV/0!</v>
      </c>
      <c r="CN1" s="34" t="e">
        <f t="shared" si="2"/>
        <v>#DIV/0!</v>
      </c>
      <c r="CO1" s="34" t="e">
        <f t="shared" si="2"/>
        <v>#DIV/0!</v>
      </c>
      <c r="CP1" s="34" t="e">
        <f t="shared" si="2"/>
        <v>#DIV/0!</v>
      </c>
      <c r="CQ1" s="34" t="e">
        <f t="shared" si="2"/>
        <v>#DIV/0!</v>
      </c>
      <c r="CR1" s="34" t="e">
        <f t="shared" si="2"/>
        <v>#DIV/0!</v>
      </c>
      <c r="CS1" s="34" t="e">
        <f t="shared" si="2"/>
        <v>#DIV/0!</v>
      </c>
      <c r="CT1" s="34" t="e">
        <f t="shared" si="2"/>
        <v>#DIV/0!</v>
      </c>
      <c r="CU1" s="34" t="e">
        <f t="shared" si="2"/>
        <v>#DIV/0!</v>
      </c>
      <c r="CV1" s="35" t="e">
        <f t="shared" si="2"/>
        <v>#DIV/0!</v>
      </c>
      <c r="CW1" s="73" t="e">
        <f>SQRT(CW2*(1-CW2))</f>
        <v>#DIV/0!</v>
      </c>
      <c r="CX1" s="34" t="e">
        <f t="shared" ref="CX1:ER1" si="3">CW1</f>
        <v>#DIV/0!</v>
      </c>
      <c r="CY1" s="34" t="e">
        <f t="shared" si="3"/>
        <v>#DIV/0!</v>
      </c>
      <c r="CZ1" s="34" t="e">
        <f t="shared" si="3"/>
        <v>#DIV/0!</v>
      </c>
      <c r="DA1" s="34" t="e">
        <f t="shared" si="3"/>
        <v>#DIV/0!</v>
      </c>
      <c r="DB1" s="34" t="e">
        <f t="shared" si="3"/>
        <v>#DIV/0!</v>
      </c>
      <c r="DC1" s="34" t="e">
        <f t="shared" si="3"/>
        <v>#DIV/0!</v>
      </c>
      <c r="DD1" s="34" t="e">
        <f t="shared" si="3"/>
        <v>#DIV/0!</v>
      </c>
      <c r="DE1" s="34" t="e">
        <f t="shared" si="3"/>
        <v>#DIV/0!</v>
      </c>
      <c r="DF1" s="34" t="e">
        <f t="shared" si="3"/>
        <v>#DIV/0!</v>
      </c>
      <c r="DG1" s="34" t="e">
        <f t="shared" si="3"/>
        <v>#DIV/0!</v>
      </c>
      <c r="DH1" s="34" t="e">
        <f t="shared" si="3"/>
        <v>#DIV/0!</v>
      </c>
      <c r="DI1" s="34" t="e">
        <f t="shared" si="3"/>
        <v>#DIV/0!</v>
      </c>
      <c r="DJ1" s="34" t="e">
        <f t="shared" si="3"/>
        <v>#DIV/0!</v>
      </c>
      <c r="DK1" s="34" t="e">
        <f t="shared" si="3"/>
        <v>#DIV/0!</v>
      </c>
      <c r="DL1" s="34" t="e">
        <f t="shared" si="3"/>
        <v>#DIV/0!</v>
      </c>
      <c r="DM1" s="34" t="e">
        <f t="shared" si="3"/>
        <v>#DIV/0!</v>
      </c>
      <c r="DN1" s="34" t="e">
        <f t="shared" si="3"/>
        <v>#DIV/0!</v>
      </c>
      <c r="DO1" s="34" t="e">
        <f t="shared" si="3"/>
        <v>#DIV/0!</v>
      </c>
      <c r="DP1" s="34" t="e">
        <f t="shared" si="3"/>
        <v>#DIV/0!</v>
      </c>
      <c r="DQ1" s="34" t="e">
        <f t="shared" si="3"/>
        <v>#DIV/0!</v>
      </c>
      <c r="DR1" s="34" t="e">
        <f t="shared" si="3"/>
        <v>#DIV/0!</v>
      </c>
      <c r="DS1" s="34" t="e">
        <f t="shared" si="3"/>
        <v>#DIV/0!</v>
      </c>
      <c r="DT1" s="35" t="e">
        <f t="shared" si="3"/>
        <v>#DIV/0!</v>
      </c>
      <c r="DU1" s="73" t="e">
        <f>SQRT(DU2*(1-DU2))</f>
        <v>#DIV/0!</v>
      </c>
      <c r="DV1" s="34" t="e">
        <f t="shared" si="3"/>
        <v>#DIV/0!</v>
      </c>
      <c r="DW1" s="34" t="e">
        <f t="shared" si="3"/>
        <v>#DIV/0!</v>
      </c>
      <c r="DX1" s="34" t="e">
        <f t="shared" si="3"/>
        <v>#DIV/0!</v>
      </c>
      <c r="DY1" s="34" t="e">
        <f t="shared" si="3"/>
        <v>#DIV/0!</v>
      </c>
      <c r="DZ1" s="34" t="e">
        <f t="shared" si="3"/>
        <v>#DIV/0!</v>
      </c>
      <c r="EA1" s="34" t="e">
        <f t="shared" si="3"/>
        <v>#DIV/0!</v>
      </c>
      <c r="EB1" s="34" t="e">
        <f t="shared" si="3"/>
        <v>#DIV/0!</v>
      </c>
      <c r="EC1" s="34" t="e">
        <f t="shared" si="3"/>
        <v>#DIV/0!</v>
      </c>
      <c r="ED1" s="34" t="e">
        <f t="shared" si="3"/>
        <v>#DIV/0!</v>
      </c>
      <c r="EE1" s="34" t="e">
        <f t="shared" si="3"/>
        <v>#DIV/0!</v>
      </c>
      <c r="EF1" s="34" t="e">
        <f t="shared" si="3"/>
        <v>#DIV/0!</v>
      </c>
      <c r="EG1" s="34" t="e">
        <f t="shared" si="3"/>
        <v>#DIV/0!</v>
      </c>
      <c r="EH1" s="34" t="e">
        <f t="shared" si="3"/>
        <v>#DIV/0!</v>
      </c>
      <c r="EI1" s="34" t="e">
        <f t="shared" si="3"/>
        <v>#DIV/0!</v>
      </c>
      <c r="EJ1" s="34" t="e">
        <f t="shared" si="3"/>
        <v>#DIV/0!</v>
      </c>
      <c r="EK1" s="34" t="e">
        <f t="shared" si="3"/>
        <v>#DIV/0!</v>
      </c>
      <c r="EL1" s="34" t="e">
        <f t="shared" si="3"/>
        <v>#DIV/0!</v>
      </c>
      <c r="EM1" s="34" t="e">
        <f t="shared" si="3"/>
        <v>#DIV/0!</v>
      </c>
      <c r="EN1" s="34" t="e">
        <f t="shared" si="3"/>
        <v>#DIV/0!</v>
      </c>
      <c r="EO1" s="34" t="e">
        <f t="shared" si="3"/>
        <v>#DIV/0!</v>
      </c>
      <c r="EP1" s="34" t="e">
        <f t="shared" si="3"/>
        <v>#DIV/0!</v>
      </c>
      <c r="EQ1" s="34" t="e">
        <f>EP1</f>
        <v>#DIV/0!</v>
      </c>
      <c r="ER1" s="35" t="e">
        <f t="shared" si="3"/>
        <v>#DIV/0!</v>
      </c>
      <c r="ES1" s="73" t="e">
        <f>SQRT(ES2*(1-ES2))</f>
        <v>#DIV/0!</v>
      </c>
      <c r="ET1" s="34" t="e">
        <f t="shared" ref="ET1" si="4">ES1</f>
        <v>#DIV/0!</v>
      </c>
      <c r="EU1" s="34" t="e">
        <f t="shared" ref="EU1" si="5">ET1</f>
        <v>#DIV/0!</v>
      </c>
      <c r="EV1" s="34" t="e">
        <f t="shared" ref="EV1" si="6">EU1</f>
        <v>#DIV/0!</v>
      </c>
      <c r="EW1" s="34" t="e">
        <f t="shared" ref="EW1" si="7">EV1</f>
        <v>#DIV/0!</v>
      </c>
      <c r="EX1" s="34" t="e">
        <f t="shared" ref="EX1" si="8">EW1</f>
        <v>#DIV/0!</v>
      </c>
      <c r="EY1" s="34" t="e">
        <f t="shared" ref="EY1" si="9">EX1</f>
        <v>#DIV/0!</v>
      </c>
      <c r="EZ1" s="34" t="e">
        <f t="shared" ref="EZ1" si="10">EY1</f>
        <v>#DIV/0!</v>
      </c>
      <c r="FA1" s="34" t="e">
        <f t="shared" ref="FA1" si="11">EZ1</f>
        <v>#DIV/0!</v>
      </c>
      <c r="FB1" s="34" t="e">
        <f t="shared" ref="FB1" si="12">FA1</f>
        <v>#DIV/0!</v>
      </c>
      <c r="FC1" s="34" t="e">
        <f t="shared" ref="FC1" si="13">FB1</f>
        <v>#DIV/0!</v>
      </c>
      <c r="FD1" s="34" t="e">
        <f t="shared" ref="FD1" si="14">FC1</f>
        <v>#DIV/0!</v>
      </c>
      <c r="FE1" s="34" t="e">
        <f t="shared" ref="FE1" si="15">FD1</f>
        <v>#DIV/0!</v>
      </c>
      <c r="FF1" s="34" t="e">
        <f t="shared" ref="FF1" si="16">FE1</f>
        <v>#DIV/0!</v>
      </c>
      <c r="FG1" s="34" t="e">
        <f t="shared" ref="FG1" si="17">FF1</f>
        <v>#DIV/0!</v>
      </c>
      <c r="FH1" s="34" t="e">
        <f t="shared" ref="FH1" si="18">FG1</f>
        <v>#DIV/0!</v>
      </c>
      <c r="FI1" s="34" t="e">
        <f t="shared" ref="FI1" si="19">FH1</f>
        <v>#DIV/0!</v>
      </c>
      <c r="FJ1" s="34" t="e">
        <f t="shared" ref="FJ1" si="20">FI1</f>
        <v>#DIV/0!</v>
      </c>
      <c r="FK1" s="34" t="e">
        <f t="shared" ref="FK1" si="21">FJ1</f>
        <v>#DIV/0!</v>
      </c>
      <c r="FL1" s="34" t="e">
        <f t="shared" ref="FL1" si="22">FK1</f>
        <v>#DIV/0!</v>
      </c>
      <c r="FM1" s="34" t="e">
        <f t="shared" ref="FM1" si="23">FL1</f>
        <v>#DIV/0!</v>
      </c>
      <c r="FN1" s="34" t="e">
        <f t="shared" ref="FN1" si="24">FM1</f>
        <v>#DIV/0!</v>
      </c>
      <c r="FO1" s="34" t="e">
        <f>FN1</f>
        <v>#DIV/0!</v>
      </c>
      <c r="FP1" s="35" t="e">
        <f t="shared" ref="FP1" si="25">FO1</f>
        <v>#DIV/0!</v>
      </c>
      <c r="FQ1" s="73" t="e">
        <f>SQRT(FQ2*(1-FQ2))</f>
        <v>#DIV/0!</v>
      </c>
      <c r="FR1" s="34" t="e">
        <f t="shared" ref="FR1" si="26">FQ1</f>
        <v>#DIV/0!</v>
      </c>
      <c r="FS1" s="34" t="e">
        <f t="shared" ref="FS1" si="27">FR1</f>
        <v>#DIV/0!</v>
      </c>
      <c r="FT1" s="34" t="e">
        <f t="shared" ref="FT1" si="28">FS1</f>
        <v>#DIV/0!</v>
      </c>
      <c r="FU1" s="34" t="e">
        <f t="shared" ref="FU1" si="29">FT1</f>
        <v>#DIV/0!</v>
      </c>
      <c r="FV1" s="34" t="e">
        <f t="shared" ref="FV1" si="30">FU1</f>
        <v>#DIV/0!</v>
      </c>
      <c r="FW1" s="34" t="e">
        <f t="shared" ref="FW1" si="31">FV1</f>
        <v>#DIV/0!</v>
      </c>
      <c r="FX1" s="34" t="e">
        <f t="shared" ref="FX1" si="32">FW1</f>
        <v>#DIV/0!</v>
      </c>
      <c r="FY1" s="34" t="e">
        <f t="shared" ref="FY1" si="33">FX1</f>
        <v>#DIV/0!</v>
      </c>
      <c r="FZ1" s="34" t="e">
        <f t="shared" ref="FZ1" si="34">FY1</f>
        <v>#DIV/0!</v>
      </c>
      <c r="GA1" s="34" t="e">
        <f t="shared" ref="GA1" si="35">FZ1</f>
        <v>#DIV/0!</v>
      </c>
      <c r="GB1" s="34" t="e">
        <f t="shared" ref="GB1" si="36">GA1</f>
        <v>#DIV/0!</v>
      </c>
      <c r="GC1" s="34" t="e">
        <f t="shared" ref="GC1" si="37">GB1</f>
        <v>#DIV/0!</v>
      </c>
      <c r="GD1" s="34" t="e">
        <f t="shared" ref="GD1" si="38">GC1</f>
        <v>#DIV/0!</v>
      </c>
      <c r="GE1" s="34" t="e">
        <f t="shared" ref="GE1" si="39">GD1</f>
        <v>#DIV/0!</v>
      </c>
      <c r="GF1" s="34" t="e">
        <f t="shared" ref="GF1" si="40">GE1</f>
        <v>#DIV/0!</v>
      </c>
      <c r="GG1" s="34" t="e">
        <f t="shared" ref="GG1" si="41">GF1</f>
        <v>#DIV/0!</v>
      </c>
      <c r="GH1" s="34" t="e">
        <f t="shared" ref="GH1" si="42">GG1</f>
        <v>#DIV/0!</v>
      </c>
      <c r="GI1" s="34" t="e">
        <f t="shared" ref="GI1" si="43">GH1</f>
        <v>#DIV/0!</v>
      </c>
      <c r="GJ1" s="34" t="e">
        <f t="shared" ref="GJ1" si="44">GI1</f>
        <v>#DIV/0!</v>
      </c>
      <c r="GK1" s="34" t="e">
        <f t="shared" ref="GK1" si="45">GJ1</f>
        <v>#DIV/0!</v>
      </c>
      <c r="GL1" s="34" t="e">
        <f t="shared" ref="GL1" si="46">GK1</f>
        <v>#DIV/0!</v>
      </c>
      <c r="GM1" s="34" t="e">
        <f>GL1</f>
        <v>#DIV/0!</v>
      </c>
      <c r="GN1" s="35" t="e">
        <f t="shared" ref="GN1" si="47">GM1</f>
        <v>#DIV/0!</v>
      </c>
      <c r="GO1" s="73" t="e">
        <f>SQRT(GO2*(1-GO2))</f>
        <v>#DIV/0!</v>
      </c>
      <c r="GP1" s="34" t="e">
        <f t="shared" ref="GP1" si="48">GO1</f>
        <v>#DIV/0!</v>
      </c>
      <c r="GQ1" s="34" t="e">
        <f t="shared" ref="GQ1" si="49">GP1</f>
        <v>#DIV/0!</v>
      </c>
      <c r="GR1" s="34" t="e">
        <f t="shared" ref="GR1" si="50">GQ1</f>
        <v>#DIV/0!</v>
      </c>
      <c r="GS1" s="34" t="e">
        <f t="shared" ref="GS1" si="51">GR1</f>
        <v>#DIV/0!</v>
      </c>
      <c r="GT1" s="34" t="e">
        <f t="shared" ref="GT1" si="52">GS1</f>
        <v>#DIV/0!</v>
      </c>
      <c r="GU1" s="34" t="e">
        <f t="shared" ref="GU1" si="53">GT1</f>
        <v>#DIV/0!</v>
      </c>
      <c r="GV1" s="34" t="e">
        <f t="shared" ref="GV1" si="54">GU1</f>
        <v>#DIV/0!</v>
      </c>
      <c r="GW1" s="34" t="e">
        <f t="shared" ref="GW1" si="55">GV1</f>
        <v>#DIV/0!</v>
      </c>
      <c r="GX1" s="34" t="e">
        <f t="shared" ref="GX1" si="56">GW1</f>
        <v>#DIV/0!</v>
      </c>
      <c r="GY1" s="34" t="e">
        <f t="shared" ref="GY1" si="57">GX1</f>
        <v>#DIV/0!</v>
      </c>
      <c r="GZ1" s="34" t="e">
        <f t="shared" ref="GZ1" si="58">GY1</f>
        <v>#DIV/0!</v>
      </c>
      <c r="HA1" s="34" t="e">
        <f t="shared" ref="HA1" si="59">GZ1</f>
        <v>#DIV/0!</v>
      </c>
      <c r="HB1" s="34" t="e">
        <f t="shared" ref="HB1" si="60">HA1</f>
        <v>#DIV/0!</v>
      </c>
      <c r="HC1" s="34" t="e">
        <f t="shared" ref="HC1" si="61">HB1</f>
        <v>#DIV/0!</v>
      </c>
      <c r="HD1" s="34" t="e">
        <f t="shared" ref="HD1" si="62">HC1</f>
        <v>#DIV/0!</v>
      </c>
      <c r="HE1" s="34" t="e">
        <f t="shared" ref="HE1" si="63">HD1</f>
        <v>#DIV/0!</v>
      </c>
      <c r="HF1" s="34" t="e">
        <f t="shared" ref="HF1" si="64">HE1</f>
        <v>#DIV/0!</v>
      </c>
      <c r="HG1" s="34" t="e">
        <f t="shared" ref="HG1" si="65">HF1</f>
        <v>#DIV/0!</v>
      </c>
      <c r="HH1" s="34" t="e">
        <f t="shared" ref="HH1" si="66">HG1</f>
        <v>#DIV/0!</v>
      </c>
      <c r="HI1" s="34" t="e">
        <f t="shared" ref="HI1" si="67">HH1</f>
        <v>#DIV/0!</v>
      </c>
      <c r="HJ1" s="34" t="e">
        <f t="shared" ref="HJ1" si="68">HI1</f>
        <v>#DIV/0!</v>
      </c>
      <c r="HK1" s="34" t="e">
        <f>HJ1</f>
        <v>#DIV/0!</v>
      </c>
      <c r="HL1" s="35" t="e">
        <f t="shared" ref="HL1" si="69">HK1</f>
        <v>#DIV/0!</v>
      </c>
      <c r="HM1" s="73" t="e">
        <f>SQRT(HM2*(1-HM2))</f>
        <v>#DIV/0!</v>
      </c>
      <c r="HN1" s="34" t="e">
        <f t="shared" ref="HN1" si="70">HM1</f>
        <v>#DIV/0!</v>
      </c>
      <c r="HO1" s="34" t="e">
        <f t="shared" ref="HO1" si="71">HN1</f>
        <v>#DIV/0!</v>
      </c>
      <c r="HP1" s="34" t="e">
        <f t="shared" ref="HP1" si="72">HO1</f>
        <v>#DIV/0!</v>
      </c>
      <c r="HQ1" s="34" t="e">
        <f t="shared" ref="HQ1" si="73">HP1</f>
        <v>#DIV/0!</v>
      </c>
      <c r="HR1" s="34" t="e">
        <f t="shared" ref="HR1" si="74">HQ1</f>
        <v>#DIV/0!</v>
      </c>
      <c r="HS1" s="34" t="e">
        <f t="shared" ref="HS1" si="75">HR1</f>
        <v>#DIV/0!</v>
      </c>
      <c r="HT1" s="34" t="e">
        <f t="shared" ref="HT1" si="76">HS1</f>
        <v>#DIV/0!</v>
      </c>
      <c r="HU1" s="34" t="e">
        <f t="shared" ref="HU1" si="77">HT1</f>
        <v>#DIV/0!</v>
      </c>
      <c r="HV1" s="34" t="e">
        <f t="shared" ref="HV1" si="78">HU1</f>
        <v>#DIV/0!</v>
      </c>
      <c r="HW1" s="34" t="e">
        <f t="shared" ref="HW1" si="79">HV1</f>
        <v>#DIV/0!</v>
      </c>
      <c r="HX1" s="34" t="e">
        <f t="shared" ref="HX1" si="80">HW1</f>
        <v>#DIV/0!</v>
      </c>
      <c r="HY1" s="34" t="e">
        <f t="shared" ref="HY1" si="81">HX1</f>
        <v>#DIV/0!</v>
      </c>
      <c r="HZ1" s="34" t="e">
        <f t="shared" ref="HZ1" si="82">HY1</f>
        <v>#DIV/0!</v>
      </c>
      <c r="IA1" s="34" t="e">
        <f t="shared" ref="IA1" si="83">HZ1</f>
        <v>#DIV/0!</v>
      </c>
      <c r="IB1" s="34" t="e">
        <f t="shared" ref="IB1" si="84">IA1</f>
        <v>#DIV/0!</v>
      </c>
      <c r="IC1" s="34" t="e">
        <f t="shared" ref="IC1" si="85">IB1</f>
        <v>#DIV/0!</v>
      </c>
      <c r="ID1" s="34" t="e">
        <f t="shared" ref="ID1" si="86">IC1</f>
        <v>#DIV/0!</v>
      </c>
      <c r="IE1" s="34" t="e">
        <f t="shared" ref="IE1" si="87">ID1</f>
        <v>#DIV/0!</v>
      </c>
      <c r="IF1" s="34" t="e">
        <f t="shared" ref="IF1" si="88">IE1</f>
        <v>#DIV/0!</v>
      </c>
      <c r="IG1" s="34" t="e">
        <f t="shared" ref="IG1" si="89">IF1</f>
        <v>#DIV/0!</v>
      </c>
      <c r="IH1" s="34" t="e">
        <f t="shared" ref="IH1" si="90">IG1</f>
        <v>#DIV/0!</v>
      </c>
      <c r="II1" s="34" t="e">
        <f t="shared" ref="II1" si="91">IH1</f>
        <v>#DIV/0!</v>
      </c>
      <c r="IJ1" s="38" t="e">
        <f t="shared" ref="IJ1" si="92">II1</f>
        <v>#DIV/0!</v>
      </c>
      <c r="IK1" s="73" t="e">
        <f>SQRT(IK2*(1-IK2))</f>
        <v>#DIV/0!</v>
      </c>
      <c r="IL1" s="34" t="e">
        <f t="shared" ref="IL1" si="93">IK1</f>
        <v>#DIV/0!</v>
      </c>
      <c r="IM1" s="34" t="e">
        <f t="shared" ref="IM1" si="94">IL1</f>
        <v>#DIV/0!</v>
      </c>
      <c r="IN1" s="34" t="e">
        <f t="shared" ref="IN1" si="95">IM1</f>
        <v>#DIV/0!</v>
      </c>
      <c r="IO1" s="34" t="e">
        <f t="shared" ref="IO1" si="96">IN1</f>
        <v>#DIV/0!</v>
      </c>
      <c r="IP1" s="34" t="e">
        <f t="shared" ref="IP1" si="97">IO1</f>
        <v>#DIV/0!</v>
      </c>
      <c r="IQ1" s="34" t="e">
        <f t="shared" ref="IQ1" si="98">IP1</f>
        <v>#DIV/0!</v>
      </c>
      <c r="IR1" s="34" t="e">
        <f t="shared" ref="IR1" si="99">IQ1</f>
        <v>#DIV/0!</v>
      </c>
      <c r="IS1" s="34" t="e">
        <f t="shared" ref="IS1" si="100">IR1</f>
        <v>#DIV/0!</v>
      </c>
      <c r="IT1" s="34" t="e">
        <f t="shared" ref="IT1" si="101">IS1</f>
        <v>#DIV/0!</v>
      </c>
      <c r="IU1" s="34" t="e">
        <f t="shared" ref="IU1" si="102">IT1</f>
        <v>#DIV/0!</v>
      </c>
      <c r="IV1" s="34" t="e">
        <f t="shared" ref="IV1" si="103">IU1</f>
        <v>#DIV/0!</v>
      </c>
      <c r="IW1" s="34" t="e">
        <f t="shared" ref="IW1" si="104">IV1</f>
        <v>#DIV/0!</v>
      </c>
      <c r="IX1" s="34" t="e">
        <f t="shared" ref="IX1" si="105">IW1</f>
        <v>#DIV/0!</v>
      </c>
      <c r="IY1" s="34" t="e">
        <f t="shared" ref="IY1" si="106">IX1</f>
        <v>#DIV/0!</v>
      </c>
      <c r="IZ1" s="34" t="e">
        <f t="shared" ref="IZ1" si="107">IY1</f>
        <v>#DIV/0!</v>
      </c>
      <c r="JA1" s="34" t="e">
        <f t="shared" ref="JA1" si="108">IZ1</f>
        <v>#DIV/0!</v>
      </c>
      <c r="JB1" s="34" t="e">
        <f t="shared" ref="JB1" si="109">JA1</f>
        <v>#DIV/0!</v>
      </c>
      <c r="JC1" s="34" t="e">
        <f t="shared" ref="JC1" si="110">JB1</f>
        <v>#DIV/0!</v>
      </c>
      <c r="JD1" s="34" t="e">
        <f t="shared" ref="JD1" si="111">JC1</f>
        <v>#DIV/0!</v>
      </c>
      <c r="JE1" s="34" t="e">
        <f t="shared" ref="JE1" si="112">JD1</f>
        <v>#DIV/0!</v>
      </c>
      <c r="JF1" s="34" t="e">
        <f t="shared" ref="JF1" si="113">JE1</f>
        <v>#DIV/0!</v>
      </c>
      <c r="JG1" s="34" t="e">
        <f t="shared" ref="JG1" si="114">JF1</f>
        <v>#DIV/0!</v>
      </c>
      <c r="JH1" s="38" t="e">
        <f t="shared" ref="JH1" si="115">JG1</f>
        <v>#DIV/0!</v>
      </c>
      <c r="JI1" s="73" t="e">
        <f>SQRT(JI2*(1-JI2))</f>
        <v>#DIV/0!</v>
      </c>
      <c r="JJ1" s="34" t="e">
        <f t="shared" ref="JJ1" si="116">JI1</f>
        <v>#DIV/0!</v>
      </c>
      <c r="JK1" s="34" t="e">
        <f t="shared" ref="JK1" si="117">JJ1</f>
        <v>#DIV/0!</v>
      </c>
      <c r="JL1" s="34" t="e">
        <f t="shared" ref="JL1" si="118">JK1</f>
        <v>#DIV/0!</v>
      </c>
      <c r="JM1" s="34" t="e">
        <f t="shared" ref="JM1" si="119">JL1</f>
        <v>#DIV/0!</v>
      </c>
      <c r="JN1" s="34" t="e">
        <f t="shared" ref="JN1" si="120">JM1</f>
        <v>#DIV/0!</v>
      </c>
      <c r="JO1" s="34" t="e">
        <f t="shared" ref="JO1" si="121">JN1</f>
        <v>#DIV/0!</v>
      </c>
      <c r="JP1" s="34" t="e">
        <f t="shared" ref="JP1" si="122">JO1</f>
        <v>#DIV/0!</v>
      </c>
      <c r="JQ1" s="34" t="e">
        <f t="shared" ref="JQ1" si="123">JP1</f>
        <v>#DIV/0!</v>
      </c>
      <c r="JR1" s="34" t="e">
        <f t="shared" ref="JR1" si="124">JQ1</f>
        <v>#DIV/0!</v>
      </c>
      <c r="JS1" s="34" t="e">
        <f t="shared" ref="JS1" si="125">JR1</f>
        <v>#DIV/0!</v>
      </c>
      <c r="JT1" s="34" t="e">
        <f t="shared" ref="JT1" si="126">JS1</f>
        <v>#DIV/0!</v>
      </c>
      <c r="JU1" s="34" t="e">
        <f t="shared" ref="JU1" si="127">JT1</f>
        <v>#DIV/0!</v>
      </c>
      <c r="JV1" s="34" t="e">
        <f t="shared" ref="JV1" si="128">JU1</f>
        <v>#DIV/0!</v>
      </c>
      <c r="JW1" s="34" t="e">
        <f t="shared" ref="JW1" si="129">JV1</f>
        <v>#DIV/0!</v>
      </c>
      <c r="JX1" s="34" t="e">
        <f t="shared" ref="JX1" si="130">JW1</f>
        <v>#DIV/0!</v>
      </c>
      <c r="JY1" s="34" t="e">
        <f t="shared" ref="JY1" si="131">JX1</f>
        <v>#DIV/0!</v>
      </c>
      <c r="JZ1" s="34" t="e">
        <f t="shared" ref="JZ1" si="132">JY1</f>
        <v>#DIV/0!</v>
      </c>
      <c r="KA1" s="34" t="e">
        <f t="shared" ref="KA1" si="133">JZ1</f>
        <v>#DIV/0!</v>
      </c>
      <c r="KB1" s="34" t="e">
        <f t="shared" ref="KB1" si="134">KA1</f>
        <v>#DIV/0!</v>
      </c>
      <c r="KC1" s="34" t="e">
        <f t="shared" ref="KC1" si="135">KB1</f>
        <v>#DIV/0!</v>
      </c>
      <c r="KD1" s="34" t="e">
        <f t="shared" ref="KD1" si="136">KC1</f>
        <v>#DIV/0!</v>
      </c>
      <c r="KE1" s="34" t="e">
        <f t="shared" ref="KE1" si="137">KD1</f>
        <v>#DIV/0!</v>
      </c>
      <c r="KF1" s="38" t="e">
        <f t="shared" ref="KF1" si="138">KE1</f>
        <v>#DIV/0!</v>
      </c>
      <c r="KG1" s="73" t="e">
        <f>SQRT(KG2*(1-KG2))</f>
        <v>#DIV/0!</v>
      </c>
      <c r="KH1" s="34" t="e">
        <f t="shared" ref="KH1" si="139">KG1</f>
        <v>#DIV/0!</v>
      </c>
      <c r="KI1" s="34" t="e">
        <f t="shared" ref="KI1" si="140">KH1</f>
        <v>#DIV/0!</v>
      </c>
      <c r="KJ1" s="34" t="e">
        <f t="shared" ref="KJ1" si="141">KI1</f>
        <v>#DIV/0!</v>
      </c>
      <c r="KK1" s="34" t="e">
        <f t="shared" ref="KK1" si="142">KJ1</f>
        <v>#DIV/0!</v>
      </c>
      <c r="KL1" s="34" t="e">
        <f t="shared" ref="KL1" si="143">KK1</f>
        <v>#DIV/0!</v>
      </c>
      <c r="KM1" s="34" t="e">
        <f t="shared" ref="KM1" si="144">KL1</f>
        <v>#DIV/0!</v>
      </c>
      <c r="KN1" s="34" t="e">
        <f t="shared" ref="KN1" si="145">KM1</f>
        <v>#DIV/0!</v>
      </c>
      <c r="KO1" s="34" t="e">
        <f t="shared" ref="KO1" si="146">KN1</f>
        <v>#DIV/0!</v>
      </c>
      <c r="KP1" s="34" t="e">
        <f t="shared" ref="KP1" si="147">KO1</f>
        <v>#DIV/0!</v>
      </c>
      <c r="KQ1" s="34" t="e">
        <f t="shared" ref="KQ1" si="148">KP1</f>
        <v>#DIV/0!</v>
      </c>
      <c r="KR1" s="34" t="e">
        <f t="shared" ref="KR1" si="149">KQ1</f>
        <v>#DIV/0!</v>
      </c>
      <c r="KS1" s="34" t="e">
        <f t="shared" ref="KS1" si="150">KR1</f>
        <v>#DIV/0!</v>
      </c>
      <c r="KT1" s="34" t="e">
        <f t="shared" ref="KT1" si="151">KS1</f>
        <v>#DIV/0!</v>
      </c>
      <c r="KU1" s="34" t="e">
        <f t="shared" ref="KU1" si="152">KT1</f>
        <v>#DIV/0!</v>
      </c>
      <c r="KV1" s="34" t="e">
        <f t="shared" ref="KV1" si="153">KU1</f>
        <v>#DIV/0!</v>
      </c>
      <c r="KW1" s="34" t="e">
        <f t="shared" ref="KW1" si="154">KV1</f>
        <v>#DIV/0!</v>
      </c>
      <c r="KX1" s="34" t="e">
        <f t="shared" ref="KX1" si="155">KW1</f>
        <v>#DIV/0!</v>
      </c>
      <c r="KY1" s="34" t="e">
        <f t="shared" ref="KY1" si="156">KX1</f>
        <v>#DIV/0!</v>
      </c>
      <c r="KZ1" s="34" t="e">
        <f t="shared" ref="KZ1" si="157">KY1</f>
        <v>#DIV/0!</v>
      </c>
      <c r="LA1" s="34" t="e">
        <f t="shared" ref="LA1" si="158">KZ1</f>
        <v>#DIV/0!</v>
      </c>
      <c r="LB1" s="34" t="e">
        <f t="shared" ref="LB1" si="159">LA1</f>
        <v>#DIV/0!</v>
      </c>
      <c r="LC1" s="34" t="e">
        <f t="shared" ref="LC1" si="160">LB1</f>
        <v>#DIV/0!</v>
      </c>
      <c r="LD1" s="38" t="e">
        <f t="shared" ref="LD1" si="161">LC1</f>
        <v>#DIV/0!</v>
      </c>
      <c r="LE1" s="73" t="e">
        <f>SQRT(LE2*(1-LE2))</f>
        <v>#DIV/0!</v>
      </c>
      <c r="LF1" s="34" t="e">
        <f t="shared" ref="LF1" si="162">LE1</f>
        <v>#DIV/0!</v>
      </c>
      <c r="LG1" s="34" t="e">
        <f t="shared" ref="LG1" si="163">LF1</f>
        <v>#DIV/0!</v>
      </c>
      <c r="LH1" s="34" t="e">
        <f t="shared" ref="LH1" si="164">LG1</f>
        <v>#DIV/0!</v>
      </c>
      <c r="LI1" s="34" t="e">
        <f t="shared" ref="LI1" si="165">LH1</f>
        <v>#DIV/0!</v>
      </c>
      <c r="LJ1" s="34" t="e">
        <f t="shared" ref="LJ1" si="166">LI1</f>
        <v>#DIV/0!</v>
      </c>
      <c r="LK1" s="34" t="e">
        <f t="shared" ref="LK1" si="167">LJ1</f>
        <v>#DIV/0!</v>
      </c>
      <c r="LL1" s="34" t="e">
        <f t="shared" ref="LL1" si="168">LK1</f>
        <v>#DIV/0!</v>
      </c>
      <c r="LM1" s="34" t="e">
        <f t="shared" ref="LM1" si="169">LL1</f>
        <v>#DIV/0!</v>
      </c>
      <c r="LN1" s="34" t="e">
        <f t="shared" ref="LN1" si="170">LM1</f>
        <v>#DIV/0!</v>
      </c>
      <c r="LO1" s="34" t="e">
        <f t="shared" ref="LO1" si="171">LN1</f>
        <v>#DIV/0!</v>
      </c>
      <c r="LP1" s="34" t="e">
        <f t="shared" ref="LP1" si="172">LO1</f>
        <v>#DIV/0!</v>
      </c>
      <c r="LQ1" s="34" t="e">
        <f t="shared" ref="LQ1" si="173">LP1</f>
        <v>#DIV/0!</v>
      </c>
      <c r="LR1" s="34" t="e">
        <f t="shared" ref="LR1" si="174">LQ1</f>
        <v>#DIV/0!</v>
      </c>
      <c r="LS1" s="34" t="e">
        <f t="shared" ref="LS1" si="175">LR1</f>
        <v>#DIV/0!</v>
      </c>
      <c r="LT1" s="34" t="e">
        <f t="shared" ref="LT1" si="176">LS1</f>
        <v>#DIV/0!</v>
      </c>
      <c r="LU1" s="34" t="e">
        <f t="shared" ref="LU1" si="177">LT1</f>
        <v>#DIV/0!</v>
      </c>
      <c r="LV1" s="34" t="e">
        <f t="shared" ref="LV1" si="178">LU1</f>
        <v>#DIV/0!</v>
      </c>
      <c r="LW1" s="34" t="e">
        <f t="shared" ref="LW1" si="179">LV1</f>
        <v>#DIV/0!</v>
      </c>
      <c r="LX1" s="34" t="e">
        <f t="shared" ref="LX1" si="180">LW1</f>
        <v>#DIV/0!</v>
      </c>
      <c r="LY1" s="34" t="e">
        <f t="shared" ref="LY1" si="181">LX1</f>
        <v>#DIV/0!</v>
      </c>
      <c r="LZ1" s="34" t="e">
        <f t="shared" ref="LZ1" si="182">LY1</f>
        <v>#DIV/0!</v>
      </c>
      <c r="MA1" s="34" t="e">
        <f t="shared" ref="MA1" si="183">LZ1</f>
        <v>#DIV/0!</v>
      </c>
      <c r="MB1" s="38" t="e">
        <f t="shared" ref="MB1" si="184">MA1</f>
        <v>#DIV/0!</v>
      </c>
      <c r="MC1" s="73" t="e">
        <f>SQRT(MC2*(1-MC2))</f>
        <v>#DIV/0!</v>
      </c>
      <c r="MD1" s="34" t="e">
        <f t="shared" ref="MD1" si="185">MC1</f>
        <v>#DIV/0!</v>
      </c>
      <c r="ME1" s="34" t="e">
        <f t="shared" ref="ME1" si="186">MD1</f>
        <v>#DIV/0!</v>
      </c>
      <c r="MF1" s="34" t="e">
        <f t="shared" ref="MF1" si="187">ME1</f>
        <v>#DIV/0!</v>
      </c>
      <c r="MG1" s="34" t="e">
        <f t="shared" ref="MG1" si="188">MF1</f>
        <v>#DIV/0!</v>
      </c>
      <c r="MH1" s="34" t="e">
        <f t="shared" ref="MH1" si="189">MG1</f>
        <v>#DIV/0!</v>
      </c>
      <c r="MI1" s="34" t="e">
        <f t="shared" ref="MI1" si="190">MH1</f>
        <v>#DIV/0!</v>
      </c>
      <c r="MJ1" s="34" t="e">
        <f t="shared" ref="MJ1" si="191">MI1</f>
        <v>#DIV/0!</v>
      </c>
      <c r="MK1" s="34" t="e">
        <f t="shared" ref="MK1" si="192">MJ1</f>
        <v>#DIV/0!</v>
      </c>
      <c r="ML1" s="34" t="e">
        <f t="shared" ref="ML1" si="193">MK1</f>
        <v>#DIV/0!</v>
      </c>
      <c r="MM1" s="34" t="e">
        <f t="shared" ref="MM1" si="194">ML1</f>
        <v>#DIV/0!</v>
      </c>
      <c r="MN1" s="34" t="e">
        <f t="shared" ref="MN1" si="195">MM1</f>
        <v>#DIV/0!</v>
      </c>
      <c r="MO1" s="34" t="e">
        <f t="shared" ref="MO1" si="196">MN1</f>
        <v>#DIV/0!</v>
      </c>
      <c r="MP1" s="34" t="e">
        <f t="shared" ref="MP1" si="197">MO1</f>
        <v>#DIV/0!</v>
      </c>
      <c r="MQ1" s="34" t="e">
        <f t="shared" ref="MQ1" si="198">MP1</f>
        <v>#DIV/0!</v>
      </c>
      <c r="MR1" s="34" t="e">
        <f t="shared" ref="MR1" si="199">MQ1</f>
        <v>#DIV/0!</v>
      </c>
      <c r="MS1" s="34" t="e">
        <f t="shared" ref="MS1" si="200">MR1</f>
        <v>#DIV/0!</v>
      </c>
      <c r="MT1" s="34" t="e">
        <f t="shared" ref="MT1" si="201">MS1</f>
        <v>#DIV/0!</v>
      </c>
      <c r="MU1" s="34" t="e">
        <f t="shared" ref="MU1" si="202">MT1</f>
        <v>#DIV/0!</v>
      </c>
      <c r="MV1" s="34" t="e">
        <f t="shared" ref="MV1" si="203">MU1</f>
        <v>#DIV/0!</v>
      </c>
      <c r="MW1" s="34" t="e">
        <f t="shared" ref="MW1" si="204">MV1</f>
        <v>#DIV/0!</v>
      </c>
      <c r="MX1" s="34" t="e">
        <f t="shared" ref="MX1" si="205">MW1</f>
        <v>#DIV/0!</v>
      </c>
      <c r="MY1" s="34" t="e">
        <f t="shared" ref="MY1" si="206">MX1</f>
        <v>#DIV/0!</v>
      </c>
      <c r="MZ1" s="38" t="e">
        <f t="shared" ref="MZ1" si="207">MY1</f>
        <v>#DIV/0!</v>
      </c>
    </row>
    <row r="2" spans="1:364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60" t="s">
        <v>32</v>
      </c>
      <c r="AB2" s="37"/>
      <c r="AC2" s="74" t="e">
        <f>SUM(E12:AB12)/SUM(E13:AB13)</f>
        <v>#DIV/0!</v>
      </c>
      <c r="AZ2" s="37"/>
      <c r="BA2" s="74" t="e">
        <f>SUM(AC12:AZ12)/SUM(AC13:AZ13)</f>
        <v>#DIV/0!</v>
      </c>
      <c r="BX2" s="37"/>
      <c r="BY2" s="74" t="e">
        <f>SUM(BA12:BX12)/SUM(BA13:BX13)</f>
        <v>#DIV/0!</v>
      </c>
      <c r="CV2" s="37"/>
      <c r="CW2" s="74" t="e">
        <f>SUM(BY12:CV12)/SUM(BY13:CV13)</f>
        <v>#DIV/0!</v>
      </c>
      <c r="DT2" s="37"/>
      <c r="DU2" s="74" t="e">
        <f>SUM(CW12:DT12)/SUM(CW13:DT13)</f>
        <v>#DIV/0!</v>
      </c>
      <c r="ER2" s="37"/>
      <c r="ES2" s="74" t="e">
        <f>SUM(DU12:ER12)/SUM(DU13:ER13)</f>
        <v>#DIV/0!</v>
      </c>
      <c r="FP2" s="37"/>
      <c r="FQ2" s="74" t="e">
        <f>SUM(ES12:FP12)/SUM(ES13:FP13)</f>
        <v>#DIV/0!</v>
      </c>
      <c r="GN2" s="37"/>
      <c r="GO2" s="74" t="e">
        <f>SUM(FQ12:GN12)/SUM(FQ13:GN13)</f>
        <v>#DIV/0!</v>
      </c>
      <c r="HL2" s="37"/>
      <c r="HM2" s="74" t="e">
        <f>SUM(GO12:HL12)/SUM(GO13:HL13)</f>
        <v>#DIV/0!</v>
      </c>
      <c r="IJ2" s="38"/>
      <c r="IK2" s="74" t="e">
        <f>SUM(HM12:IJ12)/SUM(HM13:IJ13)</f>
        <v>#DIV/0!</v>
      </c>
      <c r="JH2" s="38"/>
      <c r="JI2" s="74" t="e">
        <f>SUM(IK12:JH12)/SUM(IK13:JH13)</f>
        <v>#DIV/0!</v>
      </c>
      <c r="KF2" s="38"/>
      <c r="KG2" s="74" t="e">
        <f>SUM(JI12:KF12)/SUM(JI13:KF13)</f>
        <v>#DIV/0!</v>
      </c>
      <c r="LD2" s="38"/>
      <c r="LE2" s="74" t="e">
        <f>SUM(KG12:LD12)/SUM(KG13:LD13)</f>
        <v>#DIV/0!</v>
      </c>
      <c r="MB2" s="38"/>
      <c r="MC2" s="74" t="e">
        <f>SUM(LE12:MB12)/SUM(LE13:MB13)</f>
        <v>#DIV/0!</v>
      </c>
      <c r="MZ2" s="38"/>
    </row>
    <row r="3" spans="1:364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1" t="s">
        <v>24</v>
      </c>
      <c r="F3" s="72"/>
      <c r="G3" s="72"/>
      <c r="H3" s="72"/>
      <c r="I3" s="72"/>
      <c r="J3" s="72"/>
      <c r="K3" s="72"/>
      <c r="L3" s="72"/>
      <c r="M3" s="1"/>
      <c r="N3" s="1"/>
      <c r="O3" s="1"/>
      <c r="P3" s="1"/>
      <c r="Q3" s="1"/>
      <c r="R3" s="1"/>
      <c r="S3" s="1"/>
      <c r="T3" s="1"/>
      <c r="U3" s="58"/>
      <c r="V3" s="1"/>
      <c r="W3" s="1"/>
      <c r="X3" s="1"/>
      <c r="Y3" s="1"/>
      <c r="Z3" s="1"/>
      <c r="AA3" s="1"/>
      <c r="AB3" s="38"/>
      <c r="AC3" s="36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8"/>
      <c r="BA3" s="36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8"/>
      <c r="BY3" s="36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8"/>
      <c r="CW3" s="36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8"/>
      <c r="DU3" s="36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8"/>
      <c r="ES3" s="36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8"/>
      <c r="FQ3" s="36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8"/>
      <c r="GO3" s="36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8"/>
      <c r="IJ3" s="38"/>
      <c r="JH3" s="38"/>
      <c r="KF3" s="38"/>
      <c r="LD3" s="38"/>
      <c r="MB3" s="38"/>
      <c r="MZ3" s="38"/>
    </row>
    <row r="4" spans="1:364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6"/>
      <c r="F4" s="1"/>
      <c r="G4" s="1"/>
      <c r="H4" s="1"/>
      <c r="I4" s="1"/>
      <c r="J4" s="58"/>
      <c r="L4" s="1"/>
      <c r="M4" s="1"/>
      <c r="N4" s="1"/>
      <c r="O4" s="1"/>
      <c r="P4" s="1"/>
      <c r="Q4" s="1"/>
      <c r="R4" s="1"/>
      <c r="S4" s="1"/>
      <c r="T4" s="1"/>
      <c r="U4" s="59" t="s">
        <v>20</v>
      </c>
      <c r="V4" s="1"/>
      <c r="W4" s="1"/>
      <c r="X4" s="1"/>
      <c r="Y4" s="1"/>
      <c r="Z4" s="1"/>
      <c r="AA4" s="1"/>
      <c r="AB4" s="38"/>
      <c r="AC4" s="36" t="e">
        <f>AC1*SQRT(1/AC14)*100</f>
        <v>#DIV/0!</v>
      </c>
      <c r="AD4" s="1" t="e">
        <f t="shared" ref="AD4:CO4" si="208">AD1*SQRT(1/AD14)*100</f>
        <v>#DIV/0!</v>
      </c>
      <c r="AE4" s="1" t="e">
        <f t="shared" si="208"/>
        <v>#DIV/0!</v>
      </c>
      <c r="AF4" s="1" t="e">
        <f t="shared" si="208"/>
        <v>#DIV/0!</v>
      </c>
      <c r="AG4" s="1" t="e">
        <f t="shared" si="208"/>
        <v>#DIV/0!</v>
      </c>
      <c r="AH4" s="1" t="e">
        <f t="shared" si="208"/>
        <v>#DIV/0!</v>
      </c>
      <c r="AI4" s="1" t="e">
        <f t="shared" si="208"/>
        <v>#DIV/0!</v>
      </c>
      <c r="AJ4" s="1" t="e">
        <f t="shared" si="208"/>
        <v>#DIV/0!</v>
      </c>
      <c r="AK4" s="1" t="e">
        <f t="shared" si="208"/>
        <v>#DIV/0!</v>
      </c>
      <c r="AL4" s="1" t="e">
        <f t="shared" si="208"/>
        <v>#DIV/0!</v>
      </c>
      <c r="AM4" s="1" t="e">
        <f t="shared" si="208"/>
        <v>#DIV/0!</v>
      </c>
      <c r="AN4" s="1" t="e">
        <f t="shared" si="208"/>
        <v>#DIV/0!</v>
      </c>
      <c r="AO4" s="1" t="e">
        <f t="shared" si="208"/>
        <v>#DIV/0!</v>
      </c>
      <c r="AP4" s="1" t="e">
        <f t="shared" si="208"/>
        <v>#DIV/0!</v>
      </c>
      <c r="AQ4" s="1" t="e">
        <f t="shared" si="208"/>
        <v>#DIV/0!</v>
      </c>
      <c r="AR4" s="1" t="e">
        <f t="shared" si="208"/>
        <v>#DIV/0!</v>
      </c>
      <c r="AS4" s="1" t="e">
        <f t="shared" si="208"/>
        <v>#DIV/0!</v>
      </c>
      <c r="AT4" s="1" t="e">
        <f t="shared" si="208"/>
        <v>#DIV/0!</v>
      </c>
      <c r="AU4" s="1" t="e">
        <f t="shared" si="208"/>
        <v>#DIV/0!</v>
      </c>
      <c r="AV4" s="1" t="e">
        <f t="shared" si="208"/>
        <v>#DIV/0!</v>
      </c>
      <c r="AW4" s="1" t="e">
        <f t="shared" si="208"/>
        <v>#DIV/0!</v>
      </c>
      <c r="AX4" s="1" t="e">
        <f t="shared" si="208"/>
        <v>#DIV/0!</v>
      </c>
      <c r="AY4" s="1" t="e">
        <f t="shared" si="208"/>
        <v>#DIV/0!</v>
      </c>
      <c r="AZ4" s="38" t="e">
        <f t="shared" si="208"/>
        <v>#DIV/0!</v>
      </c>
      <c r="BA4" s="36" t="e">
        <f>BA1*SQRT(1/BA14)*100</f>
        <v>#DIV/0!</v>
      </c>
      <c r="BB4" s="1" t="e">
        <f t="shared" si="208"/>
        <v>#DIV/0!</v>
      </c>
      <c r="BC4" s="1" t="e">
        <f t="shared" si="208"/>
        <v>#DIV/0!</v>
      </c>
      <c r="BD4" s="1" t="e">
        <f t="shared" si="208"/>
        <v>#DIV/0!</v>
      </c>
      <c r="BE4" s="1" t="e">
        <f t="shared" si="208"/>
        <v>#DIV/0!</v>
      </c>
      <c r="BF4" s="1" t="e">
        <f t="shared" si="208"/>
        <v>#DIV/0!</v>
      </c>
      <c r="BG4" s="1" t="e">
        <f t="shared" si="208"/>
        <v>#DIV/0!</v>
      </c>
      <c r="BH4" s="1" t="e">
        <f t="shared" si="208"/>
        <v>#DIV/0!</v>
      </c>
      <c r="BI4" s="1" t="e">
        <f t="shared" si="208"/>
        <v>#DIV/0!</v>
      </c>
      <c r="BJ4" s="1" t="e">
        <f t="shared" si="208"/>
        <v>#DIV/0!</v>
      </c>
      <c r="BK4" s="1" t="e">
        <f t="shared" si="208"/>
        <v>#DIV/0!</v>
      </c>
      <c r="BL4" s="1" t="e">
        <f t="shared" si="208"/>
        <v>#DIV/0!</v>
      </c>
      <c r="BM4" s="1" t="e">
        <f t="shared" si="208"/>
        <v>#DIV/0!</v>
      </c>
      <c r="BN4" s="1" t="e">
        <f t="shared" si="208"/>
        <v>#DIV/0!</v>
      </c>
      <c r="BO4" s="1" t="e">
        <f t="shared" si="208"/>
        <v>#DIV/0!</v>
      </c>
      <c r="BP4" s="1" t="e">
        <f t="shared" si="208"/>
        <v>#DIV/0!</v>
      </c>
      <c r="BQ4" s="1" t="e">
        <f t="shared" si="208"/>
        <v>#DIV/0!</v>
      </c>
      <c r="BR4" s="1" t="e">
        <f t="shared" si="208"/>
        <v>#DIV/0!</v>
      </c>
      <c r="BS4" s="1" t="e">
        <f t="shared" si="208"/>
        <v>#DIV/0!</v>
      </c>
      <c r="BT4" s="1" t="e">
        <f t="shared" si="208"/>
        <v>#DIV/0!</v>
      </c>
      <c r="BU4" s="1" t="e">
        <f t="shared" si="208"/>
        <v>#DIV/0!</v>
      </c>
      <c r="BV4" s="1" t="e">
        <f t="shared" si="208"/>
        <v>#DIV/0!</v>
      </c>
      <c r="BW4" s="1" t="e">
        <f t="shared" si="208"/>
        <v>#DIV/0!</v>
      </c>
      <c r="BX4" s="38" t="e">
        <f t="shared" si="208"/>
        <v>#DIV/0!</v>
      </c>
      <c r="BY4" s="36" t="e">
        <f>BY1*SQRT(1/BY14)*100</f>
        <v>#DIV/0!</v>
      </c>
      <c r="BZ4" s="1" t="e">
        <f t="shared" si="208"/>
        <v>#DIV/0!</v>
      </c>
      <c r="CA4" s="1" t="e">
        <f t="shared" si="208"/>
        <v>#DIV/0!</v>
      </c>
      <c r="CB4" s="1" t="e">
        <f t="shared" si="208"/>
        <v>#DIV/0!</v>
      </c>
      <c r="CC4" s="1" t="e">
        <f t="shared" si="208"/>
        <v>#DIV/0!</v>
      </c>
      <c r="CD4" s="1" t="e">
        <f t="shared" si="208"/>
        <v>#DIV/0!</v>
      </c>
      <c r="CE4" s="1" t="e">
        <f t="shared" si="208"/>
        <v>#DIV/0!</v>
      </c>
      <c r="CF4" s="1" t="e">
        <f t="shared" si="208"/>
        <v>#DIV/0!</v>
      </c>
      <c r="CG4" s="1" t="e">
        <f t="shared" si="208"/>
        <v>#DIV/0!</v>
      </c>
      <c r="CH4" s="1" t="e">
        <f t="shared" si="208"/>
        <v>#DIV/0!</v>
      </c>
      <c r="CI4" s="1" t="e">
        <f t="shared" si="208"/>
        <v>#DIV/0!</v>
      </c>
      <c r="CJ4" s="1" t="e">
        <f t="shared" si="208"/>
        <v>#DIV/0!</v>
      </c>
      <c r="CK4" s="1" t="e">
        <f t="shared" si="208"/>
        <v>#DIV/0!</v>
      </c>
      <c r="CL4" s="1" t="e">
        <f t="shared" si="208"/>
        <v>#DIV/0!</v>
      </c>
      <c r="CM4" s="1" t="e">
        <f t="shared" si="208"/>
        <v>#DIV/0!</v>
      </c>
      <c r="CN4" s="1" t="e">
        <f t="shared" si="208"/>
        <v>#DIV/0!</v>
      </c>
      <c r="CO4" s="1" t="e">
        <f t="shared" si="208"/>
        <v>#DIV/0!</v>
      </c>
      <c r="CP4" s="1" t="e">
        <f t="shared" ref="CP4:FA4" si="209">CP1*SQRT(1/CP14)*100</f>
        <v>#DIV/0!</v>
      </c>
      <c r="CQ4" s="1" t="e">
        <f t="shared" si="209"/>
        <v>#DIV/0!</v>
      </c>
      <c r="CR4" s="1" t="e">
        <f t="shared" si="209"/>
        <v>#DIV/0!</v>
      </c>
      <c r="CS4" s="1" t="e">
        <f t="shared" si="209"/>
        <v>#DIV/0!</v>
      </c>
      <c r="CT4" s="1" t="e">
        <f t="shared" si="209"/>
        <v>#DIV/0!</v>
      </c>
      <c r="CU4" s="1" t="e">
        <f t="shared" si="209"/>
        <v>#DIV/0!</v>
      </c>
      <c r="CV4" s="38" t="e">
        <f t="shared" si="209"/>
        <v>#DIV/0!</v>
      </c>
      <c r="CW4" s="36" t="e">
        <f>CW1*SQRT(1/CW14)*100</f>
        <v>#DIV/0!</v>
      </c>
      <c r="CX4" s="1" t="e">
        <f t="shared" si="209"/>
        <v>#DIV/0!</v>
      </c>
      <c r="CY4" s="1" t="e">
        <f t="shared" si="209"/>
        <v>#DIV/0!</v>
      </c>
      <c r="CZ4" s="1" t="e">
        <f t="shared" si="209"/>
        <v>#DIV/0!</v>
      </c>
      <c r="DA4" s="1" t="e">
        <f t="shared" si="209"/>
        <v>#DIV/0!</v>
      </c>
      <c r="DB4" s="1" t="e">
        <f t="shared" si="209"/>
        <v>#DIV/0!</v>
      </c>
      <c r="DC4" s="1" t="e">
        <f t="shared" si="209"/>
        <v>#DIV/0!</v>
      </c>
      <c r="DD4" s="1" t="e">
        <f t="shared" si="209"/>
        <v>#DIV/0!</v>
      </c>
      <c r="DE4" s="1" t="e">
        <f t="shared" si="209"/>
        <v>#DIV/0!</v>
      </c>
      <c r="DF4" s="1" t="e">
        <f t="shared" si="209"/>
        <v>#DIV/0!</v>
      </c>
      <c r="DG4" s="1" t="e">
        <f t="shared" si="209"/>
        <v>#DIV/0!</v>
      </c>
      <c r="DH4" s="1" t="e">
        <f t="shared" si="209"/>
        <v>#DIV/0!</v>
      </c>
      <c r="DI4" s="1" t="e">
        <f t="shared" si="209"/>
        <v>#DIV/0!</v>
      </c>
      <c r="DJ4" s="1" t="e">
        <f t="shared" si="209"/>
        <v>#DIV/0!</v>
      </c>
      <c r="DK4" s="1" t="e">
        <f t="shared" si="209"/>
        <v>#DIV/0!</v>
      </c>
      <c r="DL4" s="1" t="e">
        <f t="shared" si="209"/>
        <v>#DIV/0!</v>
      </c>
      <c r="DM4" s="1" t="e">
        <f t="shared" si="209"/>
        <v>#DIV/0!</v>
      </c>
      <c r="DN4" s="1" t="e">
        <f t="shared" si="209"/>
        <v>#DIV/0!</v>
      </c>
      <c r="DO4" s="1" t="e">
        <f t="shared" si="209"/>
        <v>#DIV/0!</v>
      </c>
      <c r="DP4" s="1" t="e">
        <f t="shared" si="209"/>
        <v>#DIV/0!</v>
      </c>
      <c r="DQ4" s="1" t="e">
        <f t="shared" si="209"/>
        <v>#DIV/0!</v>
      </c>
      <c r="DR4" s="1" t="e">
        <f t="shared" si="209"/>
        <v>#DIV/0!</v>
      </c>
      <c r="DS4" s="1" t="e">
        <f t="shared" si="209"/>
        <v>#DIV/0!</v>
      </c>
      <c r="DT4" s="38" t="e">
        <f t="shared" si="209"/>
        <v>#DIV/0!</v>
      </c>
      <c r="DU4" s="36" t="e">
        <f>DU1*SQRT(1/DU14)*100</f>
        <v>#DIV/0!</v>
      </c>
      <c r="DV4" s="1" t="e">
        <f t="shared" si="209"/>
        <v>#DIV/0!</v>
      </c>
      <c r="DW4" s="1" t="e">
        <f t="shared" si="209"/>
        <v>#DIV/0!</v>
      </c>
      <c r="DX4" s="1" t="e">
        <f t="shared" si="209"/>
        <v>#DIV/0!</v>
      </c>
      <c r="DY4" s="1" t="e">
        <f t="shared" si="209"/>
        <v>#DIV/0!</v>
      </c>
      <c r="DZ4" s="1" t="e">
        <f t="shared" si="209"/>
        <v>#DIV/0!</v>
      </c>
      <c r="EA4" s="1" t="e">
        <f t="shared" si="209"/>
        <v>#DIV/0!</v>
      </c>
      <c r="EB4" s="1" t="e">
        <f t="shared" si="209"/>
        <v>#DIV/0!</v>
      </c>
      <c r="EC4" s="1" t="e">
        <f t="shared" si="209"/>
        <v>#DIV/0!</v>
      </c>
      <c r="ED4" s="1" t="e">
        <f t="shared" si="209"/>
        <v>#DIV/0!</v>
      </c>
      <c r="EE4" s="1" t="e">
        <f t="shared" si="209"/>
        <v>#DIV/0!</v>
      </c>
      <c r="EF4" s="1" t="e">
        <f t="shared" si="209"/>
        <v>#DIV/0!</v>
      </c>
      <c r="EG4" s="1" t="e">
        <f t="shared" si="209"/>
        <v>#DIV/0!</v>
      </c>
      <c r="EH4" s="1" t="e">
        <f t="shared" si="209"/>
        <v>#DIV/0!</v>
      </c>
      <c r="EI4" s="1" t="e">
        <f t="shared" si="209"/>
        <v>#DIV/0!</v>
      </c>
      <c r="EJ4" s="1" t="e">
        <f t="shared" si="209"/>
        <v>#DIV/0!</v>
      </c>
      <c r="EK4" s="1" t="e">
        <f t="shared" si="209"/>
        <v>#DIV/0!</v>
      </c>
      <c r="EL4" s="1" t="e">
        <f t="shared" si="209"/>
        <v>#DIV/0!</v>
      </c>
      <c r="EM4" s="1" t="e">
        <f t="shared" si="209"/>
        <v>#DIV/0!</v>
      </c>
      <c r="EN4" s="1" t="e">
        <f t="shared" si="209"/>
        <v>#DIV/0!</v>
      </c>
      <c r="EO4" s="1" t="e">
        <f t="shared" si="209"/>
        <v>#DIV/0!</v>
      </c>
      <c r="EP4" s="1" t="e">
        <f t="shared" si="209"/>
        <v>#DIV/0!</v>
      </c>
      <c r="EQ4" s="1" t="e">
        <f t="shared" si="209"/>
        <v>#DIV/0!</v>
      </c>
      <c r="ER4" s="38" t="e">
        <f t="shared" si="209"/>
        <v>#DIV/0!</v>
      </c>
      <c r="ES4" s="36" t="e">
        <f>ES1*SQRT(1/ES14)*100</f>
        <v>#DIV/0!</v>
      </c>
      <c r="ET4" s="1" t="e">
        <f t="shared" si="209"/>
        <v>#DIV/0!</v>
      </c>
      <c r="EU4" s="1" t="e">
        <f t="shared" si="209"/>
        <v>#DIV/0!</v>
      </c>
      <c r="EV4" s="1" t="e">
        <f t="shared" si="209"/>
        <v>#DIV/0!</v>
      </c>
      <c r="EW4" s="1" t="e">
        <f t="shared" si="209"/>
        <v>#DIV/0!</v>
      </c>
      <c r="EX4" s="1" t="e">
        <f t="shared" si="209"/>
        <v>#DIV/0!</v>
      </c>
      <c r="EY4" s="1" t="e">
        <f t="shared" si="209"/>
        <v>#DIV/0!</v>
      </c>
      <c r="EZ4" s="1" t="e">
        <f t="shared" si="209"/>
        <v>#DIV/0!</v>
      </c>
      <c r="FA4" s="1" t="e">
        <f t="shared" si="209"/>
        <v>#DIV/0!</v>
      </c>
      <c r="FB4" s="1" t="e">
        <f t="shared" ref="FB4:GN4" si="210">FB1*SQRT(1/FB14)*100</f>
        <v>#DIV/0!</v>
      </c>
      <c r="FC4" s="1" t="e">
        <f t="shared" si="210"/>
        <v>#DIV/0!</v>
      </c>
      <c r="FD4" s="1" t="e">
        <f t="shared" si="210"/>
        <v>#DIV/0!</v>
      </c>
      <c r="FE4" s="1" t="e">
        <f t="shared" si="210"/>
        <v>#DIV/0!</v>
      </c>
      <c r="FF4" s="1" t="e">
        <f t="shared" si="210"/>
        <v>#DIV/0!</v>
      </c>
      <c r="FG4" s="1" t="e">
        <f t="shared" si="210"/>
        <v>#DIV/0!</v>
      </c>
      <c r="FH4" s="1" t="e">
        <f t="shared" si="210"/>
        <v>#DIV/0!</v>
      </c>
      <c r="FI4" s="1" t="e">
        <f t="shared" si="210"/>
        <v>#DIV/0!</v>
      </c>
      <c r="FJ4" s="1" t="e">
        <f t="shared" si="210"/>
        <v>#DIV/0!</v>
      </c>
      <c r="FK4" s="1" t="e">
        <f t="shared" si="210"/>
        <v>#DIV/0!</v>
      </c>
      <c r="FL4" s="1" t="e">
        <f t="shared" si="210"/>
        <v>#DIV/0!</v>
      </c>
      <c r="FM4" s="1" t="e">
        <f t="shared" si="210"/>
        <v>#DIV/0!</v>
      </c>
      <c r="FN4" s="1" t="e">
        <f t="shared" si="210"/>
        <v>#DIV/0!</v>
      </c>
      <c r="FO4" s="1" t="e">
        <f t="shared" si="210"/>
        <v>#DIV/0!</v>
      </c>
      <c r="FP4" s="38" t="e">
        <f t="shared" si="210"/>
        <v>#DIV/0!</v>
      </c>
      <c r="FQ4" s="36" t="e">
        <f>FQ1*SQRT(1/FQ14)*100</f>
        <v>#DIV/0!</v>
      </c>
      <c r="FR4" s="1" t="e">
        <f t="shared" si="210"/>
        <v>#DIV/0!</v>
      </c>
      <c r="FS4" s="1" t="e">
        <f t="shared" si="210"/>
        <v>#DIV/0!</v>
      </c>
      <c r="FT4" s="1" t="e">
        <f t="shared" si="210"/>
        <v>#DIV/0!</v>
      </c>
      <c r="FU4" s="1" t="e">
        <f t="shared" si="210"/>
        <v>#DIV/0!</v>
      </c>
      <c r="FV4" s="1" t="e">
        <f t="shared" si="210"/>
        <v>#DIV/0!</v>
      </c>
      <c r="FW4" s="1" t="e">
        <f t="shared" si="210"/>
        <v>#DIV/0!</v>
      </c>
      <c r="FX4" s="1" t="e">
        <f t="shared" si="210"/>
        <v>#DIV/0!</v>
      </c>
      <c r="FY4" s="1" t="e">
        <f t="shared" si="210"/>
        <v>#DIV/0!</v>
      </c>
      <c r="FZ4" s="1" t="e">
        <f t="shared" si="210"/>
        <v>#DIV/0!</v>
      </c>
      <c r="GA4" s="1" t="e">
        <f t="shared" si="210"/>
        <v>#DIV/0!</v>
      </c>
      <c r="GB4" s="1" t="e">
        <f t="shared" si="210"/>
        <v>#DIV/0!</v>
      </c>
      <c r="GC4" s="1" t="e">
        <f t="shared" si="210"/>
        <v>#DIV/0!</v>
      </c>
      <c r="GD4" s="1" t="e">
        <f t="shared" si="210"/>
        <v>#DIV/0!</v>
      </c>
      <c r="GE4" s="1" t="e">
        <f t="shared" si="210"/>
        <v>#DIV/0!</v>
      </c>
      <c r="GF4" s="1" t="e">
        <f t="shared" si="210"/>
        <v>#DIV/0!</v>
      </c>
      <c r="GG4" s="1" t="e">
        <f t="shared" si="210"/>
        <v>#DIV/0!</v>
      </c>
      <c r="GH4" s="1" t="e">
        <f t="shared" si="210"/>
        <v>#DIV/0!</v>
      </c>
      <c r="GI4" s="1" t="e">
        <f t="shared" si="210"/>
        <v>#DIV/0!</v>
      </c>
      <c r="GJ4" s="1" t="e">
        <f t="shared" si="210"/>
        <v>#DIV/0!</v>
      </c>
      <c r="GK4" s="1" t="e">
        <f t="shared" si="210"/>
        <v>#DIV/0!</v>
      </c>
      <c r="GL4" s="1" t="e">
        <f t="shared" si="210"/>
        <v>#DIV/0!</v>
      </c>
      <c r="GM4" s="1" t="e">
        <f t="shared" si="210"/>
        <v>#DIV/0!</v>
      </c>
      <c r="GN4" s="38" t="e">
        <f t="shared" si="210"/>
        <v>#DIV/0!</v>
      </c>
      <c r="GO4" s="36" t="e">
        <f>GO1*SQRT(1/GO14)*100</f>
        <v>#DIV/0!</v>
      </c>
      <c r="GP4" s="1" t="e">
        <f t="shared" ref="GP4:HL4" si="211">GP1*SQRT(1/GP14)*100</f>
        <v>#DIV/0!</v>
      </c>
      <c r="GQ4" s="1" t="e">
        <f t="shared" si="211"/>
        <v>#DIV/0!</v>
      </c>
      <c r="GR4" s="1" t="e">
        <f t="shared" si="211"/>
        <v>#DIV/0!</v>
      </c>
      <c r="GS4" s="1" t="e">
        <f t="shared" si="211"/>
        <v>#DIV/0!</v>
      </c>
      <c r="GT4" s="1" t="e">
        <f t="shared" si="211"/>
        <v>#DIV/0!</v>
      </c>
      <c r="GU4" s="1" t="e">
        <f t="shared" si="211"/>
        <v>#DIV/0!</v>
      </c>
      <c r="GV4" s="1" t="e">
        <f t="shared" si="211"/>
        <v>#DIV/0!</v>
      </c>
      <c r="GW4" s="1" t="e">
        <f t="shared" si="211"/>
        <v>#DIV/0!</v>
      </c>
      <c r="GX4" s="1" t="e">
        <f t="shared" si="211"/>
        <v>#DIV/0!</v>
      </c>
      <c r="GY4" s="1" t="e">
        <f t="shared" si="211"/>
        <v>#DIV/0!</v>
      </c>
      <c r="GZ4" s="1" t="e">
        <f t="shared" si="211"/>
        <v>#DIV/0!</v>
      </c>
      <c r="HA4" s="1" t="e">
        <f t="shared" si="211"/>
        <v>#DIV/0!</v>
      </c>
      <c r="HB4" s="1" t="e">
        <f t="shared" si="211"/>
        <v>#DIV/0!</v>
      </c>
      <c r="HC4" s="1" t="e">
        <f t="shared" si="211"/>
        <v>#DIV/0!</v>
      </c>
      <c r="HD4" s="1" t="e">
        <f t="shared" si="211"/>
        <v>#DIV/0!</v>
      </c>
      <c r="HE4" s="1" t="e">
        <f t="shared" si="211"/>
        <v>#DIV/0!</v>
      </c>
      <c r="HF4" s="1" t="e">
        <f t="shared" si="211"/>
        <v>#DIV/0!</v>
      </c>
      <c r="HG4" s="1" t="e">
        <f t="shared" si="211"/>
        <v>#DIV/0!</v>
      </c>
      <c r="HH4" s="1" t="e">
        <f t="shared" si="211"/>
        <v>#DIV/0!</v>
      </c>
      <c r="HI4" s="1" t="e">
        <f t="shared" si="211"/>
        <v>#DIV/0!</v>
      </c>
      <c r="HJ4" s="1" t="e">
        <f t="shared" si="211"/>
        <v>#DIV/0!</v>
      </c>
      <c r="HK4" s="1" t="e">
        <f t="shared" si="211"/>
        <v>#DIV/0!</v>
      </c>
      <c r="HL4" s="38" t="e">
        <f t="shared" si="211"/>
        <v>#DIV/0!</v>
      </c>
      <c r="HM4" t="e">
        <f t="shared" ref="HM4:IJ4" si="212">HM1*SQRT(1/HM14)*100</f>
        <v>#DIV/0!</v>
      </c>
      <c r="HN4" t="e">
        <f t="shared" si="212"/>
        <v>#DIV/0!</v>
      </c>
      <c r="HO4" t="e">
        <f t="shared" si="212"/>
        <v>#DIV/0!</v>
      </c>
      <c r="HP4" t="e">
        <f t="shared" si="212"/>
        <v>#DIV/0!</v>
      </c>
      <c r="HQ4" t="e">
        <f t="shared" si="212"/>
        <v>#DIV/0!</v>
      </c>
      <c r="HR4" t="e">
        <f t="shared" si="212"/>
        <v>#DIV/0!</v>
      </c>
      <c r="HS4" t="e">
        <f t="shared" si="212"/>
        <v>#DIV/0!</v>
      </c>
      <c r="HT4" t="e">
        <f t="shared" si="212"/>
        <v>#DIV/0!</v>
      </c>
      <c r="HU4" t="e">
        <f t="shared" si="212"/>
        <v>#DIV/0!</v>
      </c>
      <c r="HV4" t="e">
        <f t="shared" si="212"/>
        <v>#DIV/0!</v>
      </c>
      <c r="HW4" t="e">
        <f t="shared" si="212"/>
        <v>#DIV/0!</v>
      </c>
      <c r="HX4" t="e">
        <f t="shared" si="212"/>
        <v>#DIV/0!</v>
      </c>
      <c r="HY4" t="e">
        <f t="shared" si="212"/>
        <v>#DIV/0!</v>
      </c>
      <c r="HZ4" t="e">
        <f t="shared" si="212"/>
        <v>#DIV/0!</v>
      </c>
      <c r="IA4" t="e">
        <f t="shared" si="212"/>
        <v>#DIV/0!</v>
      </c>
      <c r="IB4" t="e">
        <f t="shared" si="212"/>
        <v>#DIV/0!</v>
      </c>
      <c r="IC4" t="e">
        <f t="shared" si="212"/>
        <v>#DIV/0!</v>
      </c>
      <c r="ID4" t="e">
        <f t="shared" si="212"/>
        <v>#DIV/0!</v>
      </c>
      <c r="IE4" t="e">
        <f t="shared" si="212"/>
        <v>#DIV/0!</v>
      </c>
      <c r="IF4" t="e">
        <f t="shared" si="212"/>
        <v>#DIV/0!</v>
      </c>
      <c r="IG4" t="e">
        <f t="shared" si="212"/>
        <v>#DIV/0!</v>
      </c>
      <c r="IH4" t="e">
        <f t="shared" si="212"/>
        <v>#DIV/0!</v>
      </c>
      <c r="II4" t="e">
        <f t="shared" si="212"/>
        <v>#DIV/0!</v>
      </c>
      <c r="IJ4" s="38" t="e">
        <f t="shared" si="212"/>
        <v>#DIV/0!</v>
      </c>
      <c r="IK4" t="e">
        <f t="shared" ref="IK4:JH4" si="213">IK1*SQRT(1/IK14)*100</f>
        <v>#DIV/0!</v>
      </c>
      <c r="IL4" t="e">
        <f t="shared" si="213"/>
        <v>#DIV/0!</v>
      </c>
      <c r="IM4" t="e">
        <f t="shared" si="213"/>
        <v>#DIV/0!</v>
      </c>
      <c r="IN4" t="e">
        <f t="shared" si="213"/>
        <v>#DIV/0!</v>
      </c>
      <c r="IO4" t="e">
        <f t="shared" si="213"/>
        <v>#DIV/0!</v>
      </c>
      <c r="IP4" t="e">
        <f t="shared" si="213"/>
        <v>#DIV/0!</v>
      </c>
      <c r="IQ4" t="e">
        <f t="shared" si="213"/>
        <v>#DIV/0!</v>
      </c>
      <c r="IR4" t="e">
        <f t="shared" si="213"/>
        <v>#DIV/0!</v>
      </c>
      <c r="IS4" t="e">
        <f t="shared" si="213"/>
        <v>#DIV/0!</v>
      </c>
      <c r="IT4" t="e">
        <f t="shared" si="213"/>
        <v>#DIV/0!</v>
      </c>
      <c r="IU4" t="e">
        <f t="shared" si="213"/>
        <v>#DIV/0!</v>
      </c>
      <c r="IV4" t="e">
        <f t="shared" si="213"/>
        <v>#DIV/0!</v>
      </c>
      <c r="IW4" t="e">
        <f t="shared" si="213"/>
        <v>#DIV/0!</v>
      </c>
      <c r="IX4" t="e">
        <f t="shared" si="213"/>
        <v>#DIV/0!</v>
      </c>
      <c r="IY4" t="e">
        <f t="shared" si="213"/>
        <v>#DIV/0!</v>
      </c>
      <c r="IZ4" t="e">
        <f t="shared" si="213"/>
        <v>#DIV/0!</v>
      </c>
      <c r="JA4" t="e">
        <f t="shared" si="213"/>
        <v>#DIV/0!</v>
      </c>
      <c r="JB4" t="e">
        <f t="shared" si="213"/>
        <v>#DIV/0!</v>
      </c>
      <c r="JC4" t="e">
        <f t="shared" si="213"/>
        <v>#DIV/0!</v>
      </c>
      <c r="JD4" t="e">
        <f t="shared" si="213"/>
        <v>#DIV/0!</v>
      </c>
      <c r="JE4" t="e">
        <f t="shared" si="213"/>
        <v>#DIV/0!</v>
      </c>
      <c r="JF4" t="e">
        <f t="shared" si="213"/>
        <v>#DIV/0!</v>
      </c>
      <c r="JG4" t="e">
        <f t="shared" si="213"/>
        <v>#DIV/0!</v>
      </c>
      <c r="JH4" s="38" t="e">
        <f t="shared" si="213"/>
        <v>#DIV/0!</v>
      </c>
      <c r="JI4" t="e">
        <f t="shared" ref="JI4:KF4" si="214">JI1*SQRT(1/JI14)*100</f>
        <v>#DIV/0!</v>
      </c>
      <c r="JJ4" t="e">
        <f t="shared" si="214"/>
        <v>#DIV/0!</v>
      </c>
      <c r="JK4" t="e">
        <f t="shared" si="214"/>
        <v>#DIV/0!</v>
      </c>
      <c r="JL4" t="e">
        <f t="shared" si="214"/>
        <v>#DIV/0!</v>
      </c>
      <c r="JM4" t="e">
        <f t="shared" si="214"/>
        <v>#DIV/0!</v>
      </c>
      <c r="JN4" t="e">
        <f t="shared" si="214"/>
        <v>#DIV/0!</v>
      </c>
      <c r="JO4" t="e">
        <f t="shared" si="214"/>
        <v>#DIV/0!</v>
      </c>
      <c r="JP4" t="e">
        <f t="shared" si="214"/>
        <v>#DIV/0!</v>
      </c>
      <c r="JQ4" t="e">
        <f t="shared" si="214"/>
        <v>#DIV/0!</v>
      </c>
      <c r="JR4" t="e">
        <f t="shared" si="214"/>
        <v>#DIV/0!</v>
      </c>
      <c r="JS4" t="e">
        <f t="shared" si="214"/>
        <v>#DIV/0!</v>
      </c>
      <c r="JT4" t="e">
        <f t="shared" si="214"/>
        <v>#DIV/0!</v>
      </c>
      <c r="JU4" t="e">
        <f t="shared" si="214"/>
        <v>#DIV/0!</v>
      </c>
      <c r="JV4" t="e">
        <f t="shared" si="214"/>
        <v>#DIV/0!</v>
      </c>
      <c r="JW4" t="e">
        <f t="shared" si="214"/>
        <v>#DIV/0!</v>
      </c>
      <c r="JX4" t="e">
        <f t="shared" si="214"/>
        <v>#DIV/0!</v>
      </c>
      <c r="JY4" t="e">
        <f t="shared" si="214"/>
        <v>#DIV/0!</v>
      </c>
      <c r="JZ4" t="e">
        <f t="shared" si="214"/>
        <v>#DIV/0!</v>
      </c>
      <c r="KA4" t="e">
        <f t="shared" si="214"/>
        <v>#DIV/0!</v>
      </c>
      <c r="KB4" t="e">
        <f t="shared" si="214"/>
        <v>#DIV/0!</v>
      </c>
      <c r="KC4" t="e">
        <f t="shared" si="214"/>
        <v>#DIV/0!</v>
      </c>
      <c r="KD4" t="e">
        <f t="shared" si="214"/>
        <v>#DIV/0!</v>
      </c>
      <c r="KE4" t="e">
        <f t="shared" si="214"/>
        <v>#DIV/0!</v>
      </c>
      <c r="KF4" s="38" t="e">
        <f t="shared" si="214"/>
        <v>#DIV/0!</v>
      </c>
      <c r="KG4" t="e">
        <f t="shared" ref="KG4:LD4" si="215">KG1*SQRT(1/KG14)*100</f>
        <v>#DIV/0!</v>
      </c>
      <c r="KH4" t="e">
        <f t="shared" si="215"/>
        <v>#DIV/0!</v>
      </c>
      <c r="KI4" t="e">
        <f t="shared" si="215"/>
        <v>#DIV/0!</v>
      </c>
      <c r="KJ4" t="e">
        <f t="shared" si="215"/>
        <v>#DIV/0!</v>
      </c>
      <c r="KK4" t="e">
        <f t="shared" si="215"/>
        <v>#DIV/0!</v>
      </c>
      <c r="KL4" t="e">
        <f t="shared" si="215"/>
        <v>#DIV/0!</v>
      </c>
      <c r="KM4" t="e">
        <f t="shared" si="215"/>
        <v>#DIV/0!</v>
      </c>
      <c r="KN4" t="e">
        <f t="shared" si="215"/>
        <v>#DIV/0!</v>
      </c>
      <c r="KO4" t="e">
        <f t="shared" si="215"/>
        <v>#DIV/0!</v>
      </c>
      <c r="KP4" t="e">
        <f t="shared" si="215"/>
        <v>#DIV/0!</v>
      </c>
      <c r="KQ4" t="e">
        <f t="shared" si="215"/>
        <v>#DIV/0!</v>
      </c>
      <c r="KR4" t="e">
        <f t="shared" si="215"/>
        <v>#DIV/0!</v>
      </c>
      <c r="KS4" t="e">
        <f t="shared" si="215"/>
        <v>#DIV/0!</v>
      </c>
      <c r="KT4" t="e">
        <f t="shared" si="215"/>
        <v>#DIV/0!</v>
      </c>
      <c r="KU4" t="e">
        <f t="shared" si="215"/>
        <v>#DIV/0!</v>
      </c>
      <c r="KV4" t="e">
        <f t="shared" si="215"/>
        <v>#DIV/0!</v>
      </c>
      <c r="KW4" t="e">
        <f t="shared" si="215"/>
        <v>#DIV/0!</v>
      </c>
      <c r="KX4" t="e">
        <f t="shared" si="215"/>
        <v>#DIV/0!</v>
      </c>
      <c r="KY4" t="e">
        <f t="shared" si="215"/>
        <v>#DIV/0!</v>
      </c>
      <c r="KZ4" t="e">
        <f t="shared" si="215"/>
        <v>#DIV/0!</v>
      </c>
      <c r="LA4" t="e">
        <f t="shared" si="215"/>
        <v>#DIV/0!</v>
      </c>
      <c r="LB4" t="e">
        <f t="shared" si="215"/>
        <v>#DIV/0!</v>
      </c>
      <c r="LC4" t="e">
        <f t="shared" si="215"/>
        <v>#DIV/0!</v>
      </c>
      <c r="LD4" s="38" t="e">
        <f t="shared" si="215"/>
        <v>#DIV/0!</v>
      </c>
      <c r="LE4" t="e">
        <f t="shared" ref="LE4:MB4" si="216">LE1*SQRT(1/LE14)*100</f>
        <v>#DIV/0!</v>
      </c>
      <c r="LF4" t="e">
        <f t="shared" si="216"/>
        <v>#DIV/0!</v>
      </c>
      <c r="LG4" t="e">
        <f t="shared" si="216"/>
        <v>#DIV/0!</v>
      </c>
      <c r="LH4" t="e">
        <f t="shared" si="216"/>
        <v>#DIV/0!</v>
      </c>
      <c r="LI4" t="e">
        <f t="shared" si="216"/>
        <v>#DIV/0!</v>
      </c>
      <c r="LJ4" t="e">
        <f t="shared" si="216"/>
        <v>#DIV/0!</v>
      </c>
      <c r="LK4" t="e">
        <f t="shared" si="216"/>
        <v>#DIV/0!</v>
      </c>
      <c r="LL4" t="e">
        <f t="shared" si="216"/>
        <v>#DIV/0!</v>
      </c>
      <c r="LM4" t="e">
        <f t="shared" si="216"/>
        <v>#DIV/0!</v>
      </c>
      <c r="LN4" t="e">
        <f t="shared" si="216"/>
        <v>#DIV/0!</v>
      </c>
      <c r="LO4" t="e">
        <f t="shared" si="216"/>
        <v>#DIV/0!</v>
      </c>
      <c r="LP4" t="e">
        <f t="shared" si="216"/>
        <v>#DIV/0!</v>
      </c>
      <c r="LQ4" t="e">
        <f t="shared" si="216"/>
        <v>#DIV/0!</v>
      </c>
      <c r="LR4" t="e">
        <f t="shared" si="216"/>
        <v>#DIV/0!</v>
      </c>
      <c r="LS4" t="e">
        <f t="shared" si="216"/>
        <v>#DIV/0!</v>
      </c>
      <c r="LT4" t="e">
        <f t="shared" si="216"/>
        <v>#DIV/0!</v>
      </c>
      <c r="LU4" t="e">
        <f t="shared" si="216"/>
        <v>#DIV/0!</v>
      </c>
      <c r="LV4" t="e">
        <f t="shared" si="216"/>
        <v>#DIV/0!</v>
      </c>
      <c r="LW4" t="e">
        <f t="shared" si="216"/>
        <v>#DIV/0!</v>
      </c>
      <c r="LX4" t="e">
        <f t="shared" si="216"/>
        <v>#DIV/0!</v>
      </c>
      <c r="LY4" t="e">
        <f t="shared" si="216"/>
        <v>#DIV/0!</v>
      </c>
      <c r="LZ4" t="e">
        <f t="shared" si="216"/>
        <v>#DIV/0!</v>
      </c>
      <c r="MA4" t="e">
        <f t="shared" si="216"/>
        <v>#DIV/0!</v>
      </c>
      <c r="MB4" s="38" t="e">
        <f t="shared" si="216"/>
        <v>#DIV/0!</v>
      </c>
      <c r="MC4" t="e">
        <f t="shared" ref="MC4:MZ4" si="217">MC1*SQRT(1/MC14)*100</f>
        <v>#DIV/0!</v>
      </c>
      <c r="MD4" t="e">
        <f t="shared" si="217"/>
        <v>#DIV/0!</v>
      </c>
      <c r="ME4" t="e">
        <f t="shared" si="217"/>
        <v>#DIV/0!</v>
      </c>
      <c r="MF4" t="e">
        <f t="shared" si="217"/>
        <v>#DIV/0!</v>
      </c>
      <c r="MG4" t="e">
        <f t="shared" si="217"/>
        <v>#DIV/0!</v>
      </c>
      <c r="MH4" t="e">
        <f t="shared" si="217"/>
        <v>#DIV/0!</v>
      </c>
      <c r="MI4" t="e">
        <f t="shared" si="217"/>
        <v>#DIV/0!</v>
      </c>
      <c r="MJ4" t="e">
        <f t="shared" si="217"/>
        <v>#DIV/0!</v>
      </c>
      <c r="MK4" t="e">
        <f t="shared" si="217"/>
        <v>#DIV/0!</v>
      </c>
      <c r="ML4" t="e">
        <f t="shared" si="217"/>
        <v>#DIV/0!</v>
      </c>
      <c r="MM4" t="e">
        <f t="shared" si="217"/>
        <v>#DIV/0!</v>
      </c>
      <c r="MN4" t="e">
        <f t="shared" si="217"/>
        <v>#DIV/0!</v>
      </c>
      <c r="MO4" t="e">
        <f t="shared" si="217"/>
        <v>#DIV/0!</v>
      </c>
      <c r="MP4" t="e">
        <f t="shared" si="217"/>
        <v>#DIV/0!</v>
      </c>
      <c r="MQ4" t="e">
        <f t="shared" si="217"/>
        <v>#DIV/0!</v>
      </c>
      <c r="MR4" t="e">
        <f t="shared" si="217"/>
        <v>#DIV/0!</v>
      </c>
      <c r="MS4" t="e">
        <f t="shared" si="217"/>
        <v>#DIV/0!</v>
      </c>
      <c r="MT4" t="e">
        <f t="shared" si="217"/>
        <v>#DIV/0!</v>
      </c>
      <c r="MU4" t="e">
        <f t="shared" si="217"/>
        <v>#DIV/0!</v>
      </c>
      <c r="MV4" t="e">
        <f t="shared" si="217"/>
        <v>#DIV/0!</v>
      </c>
      <c r="MW4" t="e">
        <f t="shared" si="217"/>
        <v>#DIV/0!</v>
      </c>
      <c r="MX4" t="e">
        <f t="shared" si="217"/>
        <v>#DIV/0!</v>
      </c>
      <c r="MY4" t="e">
        <f t="shared" si="217"/>
        <v>#DIV/0!</v>
      </c>
      <c r="MZ4" s="38" t="e">
        <f t="shared" si="217"/>
        <v>#DIV/0!</v>
      </c>
    </row>
    <row r="5" spans="1:364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6"/>
      <c r="F5" s="1"/>
      <c r="G5" s="1"/>
      <c r="H5" s="1"/>
      <c r="I5" s="1"/>
      <c r="J5" s="59"/>
      <c r="L5" s="1"/>
      <c r="M5" s="1"/>
      <c r="N5" s="1"/>
      <c r="O5" s="1"/>
      <c r="P5" s="1"/>
      <c r="Q5" s="1"/>
      <c r="R5" s="1"/>
      <c r="S5" s="1"/>
      <c r="T5" s="1"/>
      <c r="U5" s="59" t="s">
        <v>34</v>
      </c>
      <c r="V5" s="1"/>
      <c r="W5" s="1"/>
      <c r="X5" s="1"/>
      <c r="Y5" s="1"/>
      <c r="Z5" s="1"/>
      <c r="AA5" s="1"/>
      <c r="AB5" s="38"/>
      <c r="AC5" s="36" t="e">
        <f t="shared" ref="AC5:AW5" si="218">AC7+3*AC4</f>
        <v>#DIV/0!</v>
      </c>
      <c r="AD5" s="1" t="e">
        <f t="shared" si="218"/>
        <v>#DIV/0!</v>
      </c>
      <c r="AE5" s="1" t="e">
        <f t="shared" si="218"/>
        <v>#DIV/0!</v>
      </c>
      <c r="AF5" s="1" t="e">
        <f t="shared" si="218"/>
        <v>#DIV/0!</v>
      </c>
      <c r="AG5" s="1" t="e">
        <f t="shared" si="218"/>
        <v>#DIV/0!</v>
      </c>
      <c r="AH5" s="1" t="e">
        <f t="shared" si="218"/>
        <v>#DIV/0!</v>
      </c>
      <c r="AI5" s="1" t="e">
        <f t="shared" si="218"/>
        <v>#DIV/0!</v>
      </c>
      <c r="AJ5" s="1" t="e">
        <f t="shared" si="218"/>
        <v>#DIV/0!</v>
      </c>
      <c r="AK5" s="1" t="e">
        <f t="shared" si="218"/>
        <v>#DIV/0!</v>
      </c>
      <c r="AL5" s="1" t="e">
        <f t="shared" si="218"/>
        <v>#DIV/0!</v>
      </c>
      <c r="AM5" s="1" t="e">
        <f t="shared" si="218"/>
        <v>#DIV/0!</v>
      </c>
      <c r="AN5" s="1" t="e">
        <f t="shared" si="218"/>
        <v>#DIV/0!</v>
      </c>
      <c r="AO5" s="1" t="e">
        <f t="shared" si="218"/>
        <v>#DIV/0!</v>
      </c>
      <c r="AP5" s="1" t="e">
        <f t="shared" si="218"/>
        <v>#DIV/0!</v>
      </c>
      <c r="AQ5" s="1" t="e">
        <f t="shared" si="218"/>
        <v>#DIV/0!</v>
      </c>
      <c r="AR5" s="1" t="e">
        <f t="shared" si="218"/>
        <v>#DIV/0!</v>
      </c>
      <c r="AS5" s="1" t="e">
        <f t="shared" si="218"/>
        <v>#DIV/0!</v>
      </c>
      <c r="AT5" s="1" t="e">
        <f t="shared" si="218"/>
        <v>#DIV/0!</v>
      </c>
      <c r="AU5" s="1" t="e">
        <f t="shared" si="218"/>
        <v>#DIV/0!</v>
      </c>
      <c r="AV5" s="1" t="e">
        <f t="shared" si="218"/>
        <v>#DIV/0!</v>
      </c>
      <c r="AW5" s="1" t="e">
        <f t="shared" si="218"/>
        <v>#DIV/0!</v>
      </c>
      <c r="AX5" s="1" t="e">
        <f t="shared" ref="AX5:BX5" si="219">AX7+3*AX4</f>
        <v>#DIV/0!</v>
      </c>
      <c r="AY5" s="1" t="e">
        <f t="shared" si="219"/>
        <v>#DIV/0!</v>
      </c>
      <c r="AZ5" s="38" t="e">
        <f t="shared" si="219"/>
        <v>#DIV/0!</v>
      </c>
      <c r="BA5" s="36" t="e">
        <f t="shared" si="219"/>
        <v>#DIV/0!</v>
      </c>
      <c r="BB5" s="1" t="e">
        <f t="shared" si="219"/>
        <v>#DIV/0!</v>
      </c>
      <c r="BC5" s="1" t="e">
        <f t="shared" si="219"/>
        <v>#DIV/0!</v>
      </c>
      <c r="BD5" s="1" t="e">
        <f t="shared" si="219"/>
        <v>#DIV/0!</v>
      </c>
      <c r="BE5" s="1" t="e">
        <f t="shared" si="219"/>
        <v>#DIV/0!</v>
      </c>
      <c r="BF5" s="1" t="e">
        <f t="shared" si="219"/>
        <v>#DIV/0!</v>
      </c>
      <c r="BG5" s="1" t="e">
        <f t="shared" si="219"/>
        <v>#DIV/0!</v>
      </c>
      <c r="BH5" s="1" t="e">
        <f t="shared" si="219"/>
        <v>#DIV/0!</v>
      </c>
      <c r="BI5" s="1" t="e">
        <f t="shared" si="219"/>
        <v>#DIV/0!</v>
      </c>
      <c r="BJ5" s="1" t="e">
        <f t="shared" si="219"/>
        <v>#DIV/0!</v>
      </c>
      <c r="BK5" s="1" t="e">
        <f t="shared" si="219"/>
        <v>#DIV/0!</v>
      </c>
      <c r="BL5" s="1" t="e">
        <f t="shared" si="219"/>
        <v>#DIV/0!</v>
      </c>
      <c r="BM5" s="1" t="e">
        <f t="shared" si="219"/>
        <v>#DIV/0!</v>
      </c>
      <c r="BN5" s="1" t="e">
        <f t="shared" si="219"/>
        <v>#DIV/0!</v>
      </c>
      <c r="BO5" s="1" t="e">
        <f t="shared" si="219"/>
        <v>#DIV/0!</v>
      </c>
      <c r="BP5" s="1" t="e">
        <f t="shared" si="219"/>
        <v>#DIV/0!</v>
      </c>
      <c r="BQ5" s="1" t="e">
        <f t="shared" si="219"/>
        <v>#DIV/0!</v>
      </c>
      <c r="BR5" s="1" t="e">
        <f t="shared" si="219"/>
        <v>#DIV/0!</v>
      </c>
      <c r="BS5" s="1" t="e">
        <f t="shared" si="219"/>
        <v>#DIV/0!</v>
      </c>
      <c r="BT5" s="1" t="e">
        <f t="shared" si="219"/>
        <v>#DIV/0!</v>
      </c>
      <c r="BU5" s="1" t="e">
        <f t="shared" si="219"/>
        <v>#DIV/0!</v>
      </c>
      <c r="BV5" s="1" t="e">
        <f t="shared" si="219"/>
        <v>#DIV/0!</v>
      </c>
      <c r="BW5" s="1" t="e">
        <f t="shared" si="219"/>
        <v>#DIV/0!</v>
      </c>
      <c r="BX5" s="38" t="e">
        <f t="shared" si="219"/>
        <v>#DIV/0!</v>
      </c>
      <c r="BY5" s="36" t="e">
        <f t="shared" ref="BY5:CV5" si="220">BY7+3*BY4</f>
        <v>#DIV/0!</v>
      </c>
      <c r="BZ5" s="1" t="e">
        <f t="shared" si="220"/>
        <v>#DIV/0!</v>
      </c>
      <c r="CA5" s="1" t="e">
        <f t="shared" si="220"/>
        <v>#DIV/0!</v>
      </c>
      <c r="CB5" s="1" t="e">
        <f t="shared" si="220"/>
        <v>#DIV/0!</v>
      </c>
      <c r="CC5" s="1" t="e">
        <f t="shared" si="220"/>
        <v>#DIV/0!</v>
      </c>
      <c r="CD5" s="1" t="e">
        <f t="shared" si="220"/>
        <v>#DIV/0!</v>
      </c>
      <c r="CE5" s="1" t="e">
        <f t="shared" si="220"/>
        <v>#DIV/0!</v>
      </c>
      <c r="CF5" s="1" t="e">
        <f t="shared" si="220"/>
        <v>#DIV/0!</v>
      </c>
      <c r="CG5" s="1" t="e">
        <f t="shared" si="220"/>
        <v>#DIV/0!</v>
      </c>
      <c r="CH5" s="1" t="e">
        <f t="shared" si="220"/>
        <v>#DIV/0!</v>
      </c>
      <c r="CI5" s="1" t="e">
        <f t="shared" si="220"/>
        <v>#DIV/0!</v>
      </c>
      <c r="CJ5" s="1" t="e">
        <f t="shared" si="220"/>
        <v>#DIV/0!</v>
      </c>
      <c r="CK5" s="1" t="e">
        <f t="shared" si="220"/>
        <v>#DIV/0!</v>
      </c>
      <c r="CL5" s="1" t="e">
        <f t="shared" si="220"/>
        <v>#DIV/0!</v>
      </c>
      <c r="CM5" s="1" t="e">
        <f t="shared" si="220"/>
        <v>#DIV/0!</v>
      </c>
      <c r="CN5" s="1" t="e">
        <f t="shared" si="220"/>
        <v>#DIV/0!</v>
      </c>
      <c r="CO5" s="1" t="e">
        <f t="shared" si="220"/>
        <v>#DIV/0!</v>
      </c>
      <c r="CP5" s="1" t="e">
        <f t="shared" si="220"/>
        <v>#DIV/0!</v>
      </c>
      <c r="CQ5" s="1" t="e">
        <f t="shared" si="220"/>
        <v>#DIV/0!</v>
      </c>
      <c r="CR5" s="1" t="e">
        <f t="shared" si="220"/>
        <v>#DIV/0!</v>
      </c>
      <c r="CS5" s="1" t="e">
        <f t="shared" si="220"/>
        <v>#DIV/0!</v>
      </c>
      <c r="CT5" s="1" t="e">
        <f t="shared" si="220"/>
        <v>#DIV/0!</v>
      </c>
      <c r="CU5" s="1" t="e">
        <f t="shared" si="220"/>
        <v>#DIV/0!</v>
      </c>
      <c r="CV5" s="38" t="e">
        <f t="shared" si="220"/>
        <v>#DIV/0!</v>
      </c>
      <c r="CW5" s="36" t="e">
        <f t="shared" ref="CW5:DT5" si="221">CW7+3*CW4</f>
        <v>#DIV/0!</v>
      </c>
      <c r="CX5" s="1" t="e">
        <f t="shared" si="221"/>
        <v>#DIV/0!</v>
      </c>
      <c r="CY5" s="1" t="e">
        <f t="shared" si="221"/>
        <v>#DIV/0!</v>
      </c>
      <c r="CZ5" s="1" t="e">
        <f t="shared" si="221"/>
        <v>#DIV/0!</v>
      </c>
      <c r="DA5" s="1" t="e">
        <f t="shared" si="221"/>
        <v>#DIV/0!</v>
      </c>
      <c r="DB5" s="1" t="e">
        <f t="shared" si="221"/>
        <v>#DIV/0!</v>
      </c>
      <c r="DC5" s="1" t="e">
        <f t="shared" si="221"/>
        <v>#DIV/0!</v>
      </c>
      <c r="DD5" s="1" t="e">
        <f t="shared" si="221"/>
        <v>#DIV/0!</v>
      </c>
      <c r="DE5" s="1" t="e">
        <f t="shared" si="221"/>
        <v>#DIV/0!</v>
      </c>
      <c r="DF5" s="1" t="e">
        <f t="shared" si="221"/>
        <v>#DIV/0!</v>
      </c>
      <c r="DG5" s="1" t="e">
        <f t="shared" si="221"/>
        <v>#DIV/0!</v>
      </c>
      <c r="DH5" s="1" t="e">
        <f t="shared" si="221"/>
        <v>#DIV/0!</v>
      </c>
      <c r="DI5" s="1" t="e">
        <f t="shared" si="221"/>
        <v>#DIV/0!</v>
      </c>
      <c r="DJ5" s="1" t="e">
        <f t="shared" si="221"/>
        <v>#DIV/0!</v>
      </c>
      <c r="DK5" s="1" t="e">
        <f t="shared" si="221"/>
        <v>#DIV/0!</v>
      </c>
      <c r="DL5" s="1" t="e">
        <f t="shared" si="221"/>
        <v>#DIV/0!</v>
      </c>
      <c r="DM5" s="1" t="e">
        <f t="shared" si="221"/>
        <v>#DIV/0!</v>
      </c>
      <c r="DN5" s="1" t="e">
        <f t="shared" si="221"/>
        <v>#DIV/0!</v>
      </c>
      <c r="DO5" s="1" t="e">
        <f t="shared" si="221"/>
        <v>#DIV/0!</v>
      </c>
      <c r="DP5" s="1" t="e">
        <f t="shared" si="221"/>
        <v>#DIV/0!</v>
      </c>
      <c r="DQ5" s="1" t="e">
        <f t="shared" si="221"/>
        <v>#DIV/0!</v>
      </c>
      <c r="DR5" s="1" t="e">
        <f t="shared" si="221"/>
        <v>#DIV/0!</v>
      </c>
      <c r="DS5" s="1" t="e">
        <f t="shared" si="221"/>
        <v>#DIV/0!</v>
      </c>
      <c r="DT5" s="38" t="e">
        <f t="shared" si="221"/>
        <v>#DIV/0!</v>
      </c>
      <c r="DU5" s="36" t="e">
        <f t="shared" ref="DU5:ER5" si="222">DU7+3*DU4</f>
        <v>#DIV/0!</v>
      </c>
      <c r="DV5" s="1" t="e">
        <f t="shared" si="222"/>
        <v>#DIV/0!</v>
      </c>
      <c r="DW5" s="1" t="e">
        <f t="shared" si="222"/>
        <v>#DIV/0!</v>
      </c>
      <c r="DX5" s="1" t="e">
        <f t="shared" si="222"/>
        <v>#DIV/0!</v>
      </c>
      <c r="DY5" s="1" t="e">
        <f t="shared" si="222"/>
        <v>#DIV/0!</v>
      </c>
      <c r="DZ5" s="1" t="e">
        <f t="shared" si="222"/>
        <v>#DIV/0!</v>
      </c>
      <c r="EA5" s="1" t="e">
        <f t="shared" si="222"/>
        <v>#DIV/0!</v>
      </c>
      <c r="EB5" s="1" t="e">
        <f t="shared" si="222"/>
        <v>#DIV/0!</v>
      </c>
      <c r="EC5" s="1" t="e">
        <f t="shared" si="222"/>
        <v>#DIV/0!</v>
      </c>
      <c r="ED5" s="1" t="e">
        <f t="shared" si="222"/>
        <v>#DIV/0!</v>
      </c>
      <c r="EE5" s="1" t="e">
        <f t="shared" si="222"/>
        <v>#DIV/0!</v>
      </c>
      <c r="EF5" s="1" t="e">
        <f t="shared" si="222"/>
        <v>#DIV/0!</v>
      </c>
      <c r="EG5" s="1" t="e">
        <f t="shared" si="222"/>
        <v>#DIV/0!</v>
      </c>
      <c r="EH5" s="1" t="e">
        <f t="shared" si="222"/>
        <v>#DIV/0!</v>
      </c>
      <c r="EI5" s="1" t="e">
        <f t="shared" si="222"/>
        <v>#DIV/0!</v>
      </c>
      <c r="EJ5" s="1" t="e">
        <f t="shared" si="222"/>
        <v>#DIV/0!</v>
      </c>
      <c r="EK5" s="1" t="e">
        <f t="shared" si="222"/>
        <v>#DIV/0!</v>
      </c>
      <c r="EL5" s="1" t="e">
        <f t="shared" si="222"/>
        <v>#DIV/0!</v>
      </c>
      <c r="EM5" s="1" t="e">
        <f t="shared" si="222"/>
        <v>#DIV/0!</v>
      </c>
      <c r="EN5" s="1" t="e">
        <f t="shared" si="222"/>
        <v>#DIV/0!</v>
      </c>
      <c r="EO5" s="1" t="e">
        <f t="shared" si="222"/>
        <v>#DIV/0!</v>
      </c>
      <c r="EP5" s="1" t="e">
        <f t="shared" si="222"/>
        <v>#DIV/0!</v>
      </c>
      <c r="EQ5" s="1" t="e">
        <f t="shared" si="222"/>
        <v>#DIV/0!</v>
      </c>
      <c r="ER5" s="38" t="e">
        <f t="shared" si="222"/>
        <v>#DIV/0!</v>
      </c>
      <c r="ES5" s="36" t="e">
        <f t="shared" ref="ES5:FP5" si="223">ES7+3*ES4</f>
        <v>#DIV/0!</v>
      </c>
      <c r="ET5" s="1" t="e">
        <f t="shared" si="223"/>
        <v>#DIV/0!</v>
      </c>
      <c r="EU5" s="1" t="e">
        <f t="shared" si="223"/>
        <v>#DIV/0!</v>
      </c>
      <c r="EV5" s="1" t="e">
        <f t="shared" si="223"/>
        <v>#DIV/0!</v>
      </c>
      <c r="EW5" s="1" t="e">
        <f t="shared" si="223"/>
        <v>#DIV/0!</v>
      </c>
      <c r="EX5" s="1" t="e">
        <f t="shared" si="223"/>
        <v>#DIV/0!</v>
      </c>
      <c r="EY5" s="1" t="e">
        <f t="shared" si="223"/>
        <v>#DIV/0!</v>
      </c>
      <c r="EZ5" s="1" t="e">
        <f t="shared" si="223"/>
        <v>#DIV/0!</v>
      </c>
      <c r="FA5" s="1" t="e">
        <f t="shared" si="223"/>
        <v>#DIV/0!</v>
      </c>
      <c r="FB5" s="1" t="e">
        <f t="shared" si="223"/>
        <v>#DIV/0!</v>
      </c>
      <c r="FC5" s="1" t="e">
        <f t="shared" si="223"/>
        <v>#DIV/0!</v>
      </c>
      <c r="FD5" s="1" t="e">
        <f t="shared" si="223"/>
        <v>#DIV/0!</v>
      </c>
      <c r="FE5" s="1" t="e">
        <f t="shared" si="223"/>
        <v>#DIV/0!</v>
      </c>
      <c r="FF5" s="1" t="e">
        <f t="shared" si="223"/>
        <v>#DIV/0!</v>
      </c>
      <c r="FG5" s="1" t="e">
        <f t="shared" si="223"/>
        <v>#DIV/0!</v>
      </c>
      <c r="FH5" s="1" t="e">
        <f t="shared" si="223"/>
        <v>#DIV/0!</v>
      </c>
      <c r="FI5" s="1" t="e">
        <f t="shared" si="223"/>
        <v>#DIV/0!</v>
      </c>
      <c r="FJ5" s="1" t="e">
        <f t="shared" si="223"/>
        <v>#DIV/0!</v>
      </c>
      <c r="FK5" s="1" t="e">
        <f t="shared" si="223"/>
        <v>#DIV/0!</v>
      </c>
      <c r="FL5" s="1" t="e">
        <f t="shared" si="223"/>
        <v>#DIV/0!</v>
      </c>
      <c r="FM5" s="1" t="e">
        <f t="shared" si="223"/>
        <v>#DIV/0!</v>
      </c>
      <c r="FN5" s="1" t="e">
        <f t="shared" si="223"/>
        <v>#DIV/0!</v>
      </c>
      <c r="FO5" s="1" t="e">
        <f t="shared" si="223"/>
        <v>#DIV/0!</v>
      </c>
      <c r="FP5" s="38" t="e">
        <f t="shared" si="223"/>
        <v>#DIV/0!</v>
      </c>
      <c r="FQ5" s="36" t="e">
        <f t="shared" ref="FQ5:GN5" si="224">FQ7+3*FQ4</f>
        <v>#DIV/0!</v>
      </c>
      <c r="FR5" s="1" t="e">
        <f t="shared" si="224"/>
        <v>#DIV/0!</v>
      </c>
      <c r="FS5" s="1" t="e">
        <f t="shared" si="224"/>
        <v>#DIV/0!</v>
      </c>
      <c r="FT5" s="1" t="e">
        <f t="shared" si="224"/>
        <v>#DIV/0!</v>
      </c>
      <c r="FU5" s="1" t="e">
        <f t="shared" si="224"/>
        <v>#DIV/0!</v>
      </c>
      <c r="FV5" s="1" t="e">
        <f t="shared" si="224"/>
        <v>#DIV/0!</v>
      </c>
      <c r="FW5" s="1" t="e">
        <f t="shared" si="224"/>
        <v>#DIV/0!</v>
      </c>
      <c r="FX5" s="1" t="e">
        <f t="shared" si="224"/>
        <v>#DIV/0!</v>
      </c>
      <c r="FY5" s="1" t="e">
        <f t="shared" si="224"/>
        <v>#DIV/0!</v>
      </c>
      <c r="FZ5" s="1" t="e">
        <f t="shared" si="224"/>
        <v>#DIV/0!</v>
      </c>
      <c r="GA5" s="1" t="e">
        <f t="shared" si="224"/>
        <v>#DIV/0!</v>
      </c>
      <c r="GB5" s="1" t="e">
        <f t="shared" si="224"/>
        <v>#DIV/0!</v>
      </c>
      <c r="GC5" s="1" t="e">
        <f t="shared" si="224"/>
        <v>#DIV/0!</v>
      </c>
      <c r="GD5" s="1" t="e">
        <f t="shared" si="224"/>
        <v>#DIV/0!</v>
      </c>
      <c r="GE5" s="1" t="e">
        <f t="shared" si="224"/>
        <v>#DIV/0!</v>
      </c>
      <c r="GF5" s="1" t="e">
        <f t="shared" si="224"/>
        <v>#DIV/0!</v>
      </c>
      <c r="GG5" s="1" t="e">
        <f t="shared" si="224"/>
        <v>#DIV/0!</v>
      </c>
      <c r="GH5" s="1" t="e">
        <f t="shared" si="224"/>
        <v>#DIV/0!</v>
      </c>
      <c r="GI5" s="1" t="e">
        <f t="shared" si="224"/>
        <v>#DIV/0!</v>
      </c>
      <c r="GJ5" s="1" t="e">
        <f t="shared" si="224"/>
        <v>#DIV/0!</v>
      </c>
      <c r="GK5" s="1" t="e">
        <f t="shared" si="224"/>
        <v>#DIV/0!</v>
      </c>
      <c r="GL5" s="1" t="e">
        <f t="shared" si="224"/>
        <v>#DIV/0!</v>
      </c>
      <c r="GM5" s="1" t="e">
        <f t="shared" si="224"/>
        <v>#DIV/0!</v>
      </c>
      <c r="GN5" s="38" t="e">
        <f t="shared" si="224"/>
        <v>#DIV/0!</v>
      </c>
      <c r="GO5" s="36" t="e">
        <f t="shared" ref="GO5:HL5" si="225">GO7+3*GO4</f>
        <v>#DIV/0!</v>
      </c>
      <c r="GP5" s="1" t="e">
        <f t="shared" si="225"/>
        <v>#DIV/0!</v>
      </c>
      <c r="GQ5" s="1" t="e">
        <f t="shared" si="225"/>
        <v>#DIV/0!</v>
      </c>
      <c r="GR5" s="1" t="e">
        <f t="shared" si="225"/>
        <v>#DIV/0!</v>
      </c>
      <c r="GS5" s="1" t="e">
        <f t="shared" si="225"/>
        <v>#DIV/0!</v>
      </c>
      <c r="GT5" s="1" t="e">
        <f t="shared" si="225"/>
        <v>#DIV/0!</v>
      </c>
      <c r="GU5" s="1" t="e">
        <f t="shared" si="225"/>
        <v>#DIV/0!</v>
      </c>
      <c r="GV5" s="1" t="e">
        <f t="shared" si="225"/>
        <v>#DIV/0!</v>
      </c>
      <c r="GW5" s="1" t="e">
        <f t="shared" si="225"/>
        <v>#DIV/0!</v>
      </c>
      <c r="GX5" s="1" t="e">
        <f t="shared" si="225"/>
        <v>#DIV/0!</v>
      </c>
      <c r="GY5" s="1" t="e">
        <f t="shared" si="225"/>
        <v>#DIV/0!</v>
      </c>
      <c r="GZ5" s="1" t="e">
        <f t="shared" si="225"/>
        <v>#DIV/0!</v>
      </c>
      <c r="HA5" s="1" t="e">
        <f t="shared" si="225"/>
        <v>#DIV/0!</v>
      </c>
      <c r="HB5" s="1" t="e">
        <f t="shared" si="225"/>
        <v>#DIV/0!</v>
      </c>
      <c r="HC5" s="1" t="e">
        <f t="shared" si="225"/>
        <v>#DIV/0!</v>
      </c>
      <c r="HD5" s="1" t="e">
        <f t="shared" si="225"/>
        <v>#DIV/0!</v>
      </c>
      <c r="HE5" s="1" t="e">
        <f t="shared" si="225"/>
        <v>#DIV/0!</v>
      </c>
      <c r="HF5" s="1" t="e">
        <f t="shared" si="225"/>
        <v>#DIV/0!</v>
      </c>
      <c r="HG5" s="1" t="e">
        <f t="shared" si="225"/>
        <v>#DIV/0!</v>
      </c>
      <c r="HH5" s="1" t="e">
        <f t="shared" si="225"/>
        <v>#DIV/0!</v>
      </c>
      <c r="HI5" s="1" t="e">
        <f t="shared" si="225"/>
        <v>#DIV/0!</v>
      </c>
      <c r="HJ5" s="1" t="e">
        <f t="shared" si="225"/>
        <v>#DIV/0!</v>
      </c>
      <c r="HK5" s="1" t="e">
        <f t="shared" si="225"/>
        <v>#DIV/0!</v>
      </c>
      <c r="HL5" s="38" t="e">
        <f t="shared" si="225"/>
        <v>#DIV/0!</v>
      </c>
      <c r="HM5" t="e">
        <f t="shared" ref="HM5:IJ5" si="226">HM7+3*HM4</f>
        <v>#DIV/0!</v>
      </c>
      <c r="HN5" t="e">
        <f t="shared" si="226"/>
        <v>#DIV/0!</v>
      </c>
      <c r="HO5" t="e">
        <f t="shared" si="226"/>
        <v>#DIV/0!</v>
      </c>
      <c r="HP5" t="e">
        <f t="shared" si="226"/>
        <v>#DIV/0!</v>
      </c>
      <c r="HQ5" t="e">
        <f t="shared" si="226"/>
        <v>#DIV/0!</v>
      </c>
      <c r="HR5" t="e">
        <f t="shared" si="226"/>
        <v>#DIV/0!</v>
      </c>
      <c r="HS5" t="e">
        <f t="shared" si="226"/>
        <v>#DIV/0!</v>
      </c>
      <c r="HT5" t="e">
        <f t="shared" si="226"/>
        <v>#DIV/0!</v>
      </c>
      <c r="HU5" t="e">
        <f t="shared" si="226"/>
        <v>#DIV/0!</v>
      </c>
      <c r="HV5" t="e">
        <f t="shared" si="226"/>
        <v>#DIV/0!</v>
      </c>
      <c r="HW5" t="e">
        <f t="shared" si="226"/>
        <v>#DIV/0!</v>
      </c>
      <c r="HX5" t="e">
        <f t="shared" si="226"/>
        <v>#DIV/0!</v>
      </c>
      <c r="HY5" t="e">
        <f t="shared" si="226"/>
        <v>#DIV/0!</v>
      </c>
      <c r="HZ5" t="e">
        <f t="shared" si="226"/>
        <v>#DIV/0!</v>
      </c>
      <c r="IA5" t="e">
        <f t="shared" si="226"/>
        <v>#DIV/0!</v>
      </c>
      <c r="IB5" t="e">
        <f t="shared" si="226"/>
        <v>#DIV/0!</v>
      </c>
      <c r="IC5" t="e">
        <f t="shared" si="226"/>
        <v>#DIV/0!</v>
      </c>
      <c r="ID5" t="e">
        <f t="shared" si="226"/>
        <v>#DIV/0!</v>
      </c>
      <c r="IE5" t="e">
        <f t="shared" si="226"/>
        <v>#DIV/0!</v>
      </c>
      <c r="IF5" t="e">
        <f t="shared" si="226"/>
        <v>#DIV/0!</v>
      </c>
      <c r="IG5" t="e">
        <f t="shared" si="226"/>
        <v>#DIV/0!</v>
      </c>
      <c r="IH5" t="e">
        <f t="shared" si="226"/>
        <v>#DIV/0!</v>
      </c>
      <c r="II5" t="e">
        <f t="shared" si="226"/>
        <v>#DIV/0!</v>
      </c>
      <c r="IJ5" s="38" t="e">
        <f t="shared" si="226"/>
        <v>#DIV/0!</v>
      </c>
      <c r="IK5" t="e">
        <f t="shared" ref="IK5:JH5" si="227">IK7+3*IK4</f>
        <v>#DIV/0!</v>
      </c>
      <c r="IL5" t="e">
        <f t="shared" si="227"/>
        <v>#DIV/0!</v>
      </c>
      <c r="IM5" t="e">
        <f t="shared" si="227"/>
        <v>#DIV/0!</v>
      </c>
      <c r="IN5" t="e">
        <f t="shared" si="227"/>
        <v>#DIV/0!</v>
      </c>
      <c r="IO5" t="e">
        <f t="shared" si="227"/>
        <v>#DIV/0!</v>
      </c>
      <c r="IP5" t="e">
        <f t="shared" si="227"/>
        <v>#DIV/0!</v>
      </c>
      <c r="IQ5" t="e">
        <f t="shared" si="227"/>
        <v>#DIV/0!</v>
      </c>
      <c r="IR5" t="e">
        <f t="shared" si="227"/>
        <v>#DIV/0!</v>
      </c>
      <c r="IS5" t="e">
        <f t="shared" si="227"/>
        <v>#DIV/0!</v>
      </c>
      <c r="IT5" t="e">
        <f t="shared" si="227"/>
        <v>#DIV/0!</v>
      </c>
      <c r="IU5" t="e">
        <f t="shared" si="227"/>
        <v>#DIV/0!</v>
      </c>
      <c r="IV5" t="e">
        <f t="shared" si="227"/>
        <v>#DIV/0!</v>
      </c>
      <c r="IW5" t="e">
        <f t="shared" si="227"/>
        <v>#DIV/0!</v>
      </c>
      <c r="IX5" t="e">
        <f t="shared" si="227"/>
        <v>#DIV/0!</v>
      </c>
      <c r="IY5" t="e">
        <f t="shared" si="227"/>
        <v>#DIV/0!</v>
      </c>
      <c r="IZ5" t="e">
        <f t="shared" si="227"/>
        <v>#DIV/0!</v>
      </c>
      <c r="JA5" t="e">
        <f t="shared" si="227"/>
        <v>#DIV/0!</v>
      </c>
      <c r="JB5" t="e">
        <f t="shared" si="227"/>
        <v>#DIV/0!</v>
      </c>
      <c r="JC5" t="e">
        <f t="shared" si="227"/>
        <v>#DIV/0!</v>
      </c>
      <c r="JD5" t="e">
        <f t="shared" si="227"/>
        <v>#DIV/0!</v>
      </c>
      <c r="JE5" t="e">
        <f t="shared" si="227"/>
        <v>#DIV/0!</v>
      </c>
      <c r="JF5" t="e">
        <f t="shared" si="227"/>
        <v>#DIV/0!</v>
      </c>
      <c r="JG5" t="e">
        <f t="shared" si="227"/>
        <v>#DIV/0!</v>
      </c>
      <c r="JH5" s="38" t="e">
        <f t="shared" si="227"/>
        <v>#DIV/0!</v>
      </c>
      <c r="JI5" t="e">
        <f t="shared" ref="JI5:KF5" si="228">JI7+3*JI4</f>
        <v>#DIV/0!</v>
      </c>
      <c r="JJ5" t="e">
        <f t="shared" si="228"/>
        <v>#DIV/0!</v>
      </c>
      <c r="JK5" t="e">
        <f t="shared" si="228"/>
        <v>#DIV/0!</v>
      </c>
      <c r="JL5" t="e">
        <f t="shared" si="228"/>
        <v>#DIV/0!</v>
      </c>
      <c r="JM5" t="e">
        <f t="shared" si="228"/>
        <v>#DIV/0!</v>
      </c>
      <c r="JN5" t="e">
        <f t="shared" si="228"/>
        <v>#DIV/0!</v>
      </c>
      <c r="JO5" t="e">
        <f t="shared" si="228"/>
        <v>#DIV/0!</v>
      </c>
      <c r="JP5" t="e">
        <f t="shared" si="228"/>
        <v>#DIV/0!</v>
      </c>
      <c r="JQ5" t="e">
        <f t="shared" si="228"/>
        <v>#DIV/0!</v>
      </c>
      <c r="JR5" t="e">
        <f t="shared" si="228"/>
        <v>#DIV/0!</v>
      </c>
      <c r="JS5" t="e">
        <f t="shared" si="228"/>
        <v>#DIV/0!</v>
      </c>
      <c r="JT5" t="e">
        <f t="shared" si="228"/>
        <v>#DIV/0!</v>
      </c>
      <c r="JU5" t="e">
        <f t="shared" si="228"/>
        <v>#DIV/0!</v>
      </c>
      <c r="JV5" t="e">
        <f t="shared" si="228"/>
        <v>#DIV/0!</v>
      </c>
      <c r="JW5" t="e">
        <f t="shared" si="228"/>
        <v>#DIV/0!</v>
      </c>
      <c r="JX5" t="e">
        <f t="shared" si="228"/>
        <v>#DIV/0!</v>
      </c>
      <c r="JY5" t="e">
        <f t="shared" si="228"/>
        <v>#DIV/0!</v>
      </c>
      <c r="JZ5" t="e">
        <f t="shared" si="228"/>
        <v>#DIV/0!</v>
      </c>
      <c r="KA5" t="e">
        <f t="shared" si="228"/>
        <v>#DIV/0!</v>
      </c>
      <c r="KB5" t="e">
        <f t="shared" si="228"/>
        <v>#DIV/0!</v>
      </c>
      <c r="KC5" t="e">
        <f t="shared" si="228"/>
        <v>#DIV/0!</v>
      </c>
      <c r="KD5" t="e">
        <f t="shared" si="228"/>
        <v>#DIV/0!</v>
      </c>
      <c r="KE5" t="e">
        <f t="shared" si="228"/>
        <v>#DIV/0!</v>
      </c>
      <c r="KF5" s="38" t="e">
        <f t="shared" si="228"/>
        <v>#DIV/0!</v>
      </c>
      <c r="KG5" t="e">
        <f t="shared" ref="KG5:LD5" si="229">KG7+3*KG4</f>
        <v>#DIV/0!</v>
      </c>
      <c r="KH5" t="e">
        <f t="shared" si="229"/>
        <v>#DIV/0!</v>
      </c>
      <c r="KI5" t="e">
        <f t="shared" si="229"/>
        <v>#DIV/0!</v>
      </c>
      <c r="KJ5" t="e">
        <f t="shared" si="229"/>
        <v>#DIV/0!</v>
      </c>
      <c r="KK5" t="e">
        <f t="shared" si="229"/>
        <v>#DIV/0!</v>
      </c>
      <c r="KL5" t="e">
        <f t="shared" si="229"/>
        <v>#DIV/0!</v>
      </c>
      <c r="KM5" t="e">
        <f t="shared" si="229"/>
        <v>#DIV/0!</v>
      </c>
      <c r="KN5" t="e">
        <f t="shared" si="229"/>
        <v>#DIV/0!</v>
      </c>
      <c r="KO5" t="e">
        <f t="shared" si="229"/>
        <v>#DIV/0!</v>
      </c>
      <c r="KP5" t="e">
        <f t="shared" si="229"/>
        <v>#DIV/0!</v>
      </c>
      <c r="KQ5" t="e">
        <f t="shared" si="229"/>
        <v>#DIV/0!</v>
      </c>
      <c r="KR5" t="e">
        <f t="shared" si="229"/>
        <v>#DIV/0!</v>
      </c>
      <c r="KS5" t="e">
        <f t="shared" si="229"/>
        <v>#DIV/0!</v>
      </c>
      <c r="KT5" t="e">
        <f t="shared" si="229"/>
        <v>#DIV/0!</v>
      </c>
      <c r="KU5" t="e">
        <f t="shared" si="229"/>
        <v>#DIV/0!</v>
      </c>
      <c r="KV5" t="e">
        <f t="shared" si="229"/>
        <v>#DIV/0!</v>
      </c>
      <c r="KW5" t="e">
        <f t="shared" si="229"/>
        <v>#DIV/0!</v>
      </c>
      <c r="KX5" t="e">
        <f t="shared" si="229"/>
        <v>#DIV/0!</v>
      </c>
      <c r="KY5" t="e">
        <f t="shared" si="229"/>
        <v>#DIV/0!</v>
      </c>
      <c r="KZ5" t="e">
        <f t="shared" si="229"/>
        <v>#DIV/0!</v>
      </c>
      <c r="LA5" t="e">
        <f t="shared" si="229"/>
        <v>#DIV/0!</v>
      </c>
      <c r="LB5" t="e">
        <f t="shared" si="229"/>
        <v>#DIV/0!</v>
      </c>
      <c r="LC5" t="e">
        <f t="shared" si="229"/>
        <v>#DIV/0!</v>
      </c>
      <c r="LD5" s="38" t="e">
        <f t="shared" si="229"/>
        <v>#DIV/0!</v>
      </c>
      <c r="LE5" t="e">
        <f t="shared" ref="LE5:MB5" si="230">LE7+3*LE4</f>
        <v>#DIV/0!</v>
      </c>
      <c r="LF5" t="e">
        <f t="shared" si="230"/>
        <v>#DIV/0!</v>
      </c>
      <c r="LG5" t="e">
        <f t="shared" si="230"/>
        <v>#DIV/0!</v>
      </c>
      <c r="LH5" t="e">
        <f t="shared" si="230"/>
        <v>#DIV/0!</v>
      </c>
      <c r="LI5" t="e">
        <f t="shared" si="230"/>
        <v>#DIV/0!</v>
      </c>
      <c r="LJ5" t="e">
        <f t="shared" si="230"/>
        <v>#DIV/0!</v>
      </c>
      <c r="LK5" t="e">
        <f t="shared" si="230"/>
        <v>#DIV/0!</v>
      </c>
      <c r="LL5" t="e">
        <f t="shared" si="230"/>
        <v>#DIV/0!</v>
      </c>
      <c r="LM5" t="e">
        <f t="shared" si="230"/>
        <v>#DIV/0!</v>
      </c>
      <c r="LN5" t="e">
        <f t="shared" si="230"/>
        <v>#DIV/0!</v>
      </c>
      <c r="LO5" t="e">
        <f t="shared" si="230"/>
        <v>#DIV/0!</v>
      </c>
      <c r="LP5" t="e">
        <f t="shared" si="230"/>
        <v>#DIV/0!</v>
      </c>
      <c r="LQ5" t="e">
        <f t="shared" si="230"/>
        <v>#DIV/0!</v>
      </c>
      <c r="LR5" t="e">
        <f t="shared" si="230"/>
        <v>#DIV/0!</v>
      </c>
      <c r="LS5" t="e">
        <f t="shared" si="230"/>
        <v>#DIV/0!</v>
      </c>
      <c r="LT5" t="e">
        <f t="shared" si="230"/>
        <v>#DIV/0!</v>
      </c>
      <c r="LU5" t="e">
        <f t="shared" si="230"/>
        <v>#DIV/0!</v>
      </c>
      <c r="LV5" t="e">
        <f t="shared" si="230"/>
        <v>#DIV/0!</v>
      </c>
      <c r="LW5" t="e">
        <f t="shared" si="230"/>
        <v>#DIV/0!</v>
      </c>
      <c r="LX5" t="e">
        <f t="shared" si="230"/>
        <v>#DIV/0!</v>
      </c>
      <c r="LY5" t="e">
        <f t="shared" si="230"/>
        <v>#DIV/0!</v>
      </c>
      <c r="LZ5" t="e">
        <f t="shared" si="230"/>
        <v>#DIV/0!</v>
      </c>
      <c r="MA5" t="e">
        <f t="shared" si="230"/>
        <v>#DIV/0!</v>
      </c>
      <c r="MB5" s="38" t="e">
        <f t="shared" si="230"/>
        <v>#DIV/0!</v>
      </c>
      <c r="MC5" t="e">
        <f t="shared" ref="MC5:MZ5" si="231">MC7+3*MC4</f>
        <v>#DIV/0!</v>
      </c>
      <c r="MD5" t="e">
        <f t="shared" si="231"/>
        <v>#DIV/0!</v>
      </c>
      <c r="ME5" t="e">
        <f t="shared" si="231"/>
        <v>#DIV/0!</v>
      </c>
      <c r="MF5" t="e">
        <f t="shared" si="231"/>
        <v>#DIV/0!</v>
      </c>
      <c r="MG5" t="e">
        <f t="shared" si="231"/>
        <v>#DIV/0!</v>
      </c>
      <c r="MH5" t="e">
        <f t="shared" si="231"/>
        <v>#DIV/0!</v>
      </c>
      <c r="MI5" t="e">
        <f t="shared" si="231"/>
        <v>#DIV/0!</v>
      </c>
      <c r="MJ5" t="e">
        <f t="shared" si="231"/>
        <v>#DIV/0!</v>
      </c>
      <c r="MK5" t="e">
        <f t="shared" si="231"/>
        <v>#DIV/0!</v>
      </c>
      <c r="ML5" t="e">
        <f t="shared" si="231"/>
        <v>#DIV/0!</v>
      </c>
      <c r="MM5" t="e">
        <f t="shared" si="231"/>
        <v>#DIV/0!</v>
      </c>
      <c r="MN5" t="e">
        <f t="shared" si="231"/>
        <v>#DIV/0!</v>
      </c>
      <c r="MO5" t="e">
        <f t="shared" si="231"/>
        <v>#DIV/0!</v>
      </c>
      <c r="MP5" t="e">
        <f t="shared" si="231"/>
        <v>#DIV/0!</v>
      </c>
      <c r="MQ5" t="e">
        <f t="shared" si="231"/>
        <v>#DIV/0!</v>
      </c>
      <c r="MR5" t="e">
        <f t="shared" si="231"/>
        <v>#DIV/0!</v>
      </c>
      <c r="MS5" t="e">
        <f t="shared" si="231"/>
        <v>#DIV/0!</v>
      </c>
      <c r="MT5" t="e">
        <f t="shared" si="231"/>
        <v>#DIV/0!</v>
      </c>
      <c r="MU5" t="e">
        <f t="shared" si="231"/>
        <v>#DIV/0!</v>
      </c>
      <c r="MV5" t="e">
        <f t="shared" si="231"/>
        <v>#DIV/0!</v>
      </c>
      <c r="MW5" t="e">
        <f t="shared" si="231"/>
        <v>#DIV/0!</v>
      </c>
      <c r="MX5" t="e">
        <f t="shared" si="231"/>
        <v>#DIV/0!</v>
      </c>
      <c r="MY5" t="e">
        <f t="shared" si="231"/>
        <v>#DIV/0!</v>
      </c>
      <c r="MZ5" s="38" t="e">
        <f t="shared" si="231"/>
        <v>#DIV/0!</v>
      </c>
    </row>
    <row r="6" spans="1:364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6"/>
      <c r="F6" s="1"/>
      <c r="G6" s="1"/>
      <c r="H6" s="1"/>
      <c r="I6" s="1"/>
      <c r="J6" s="59"/>
      <c r="L6" s="1"/>
      <c r="M6" s="1"/>
      <c r="N6" s="1"/>
      <c r="O6" s="1"/>
      <c r="P6" s="1"/>
      <c r="Q6" s="1"/>
      <c r="R6" s="1"/>
      <c r="S6" s="1"/>
      <c r="T6" s="1"/>
      <c r="U6" s="59" t="s">
        <v>21</v>
      </c>
      <c r="V6" s="1"/>
      <c r="W6" s="1"/>
      <c r="X6" s="1"/>
      <c r="Y6" s="1"/>
      <c r="Z6" s="1"/>
      <c r="AA6" s="1"/>
      <c r="AB6" s="38"/>
      <c r="AC6" s="36" t="e">
        <f t="shared" ref="AC6:BT6" si="232">AC7+2*AC4</f>
        <v>#DIV/0!</v>
      </c>
      <c r="AD6" s="1" t="e">
        <f t="shared" si="232"/>
        <v>#DIV/0!</v>
      </c>
      <c r="AE6" s="1" t="e">
        <f t="shared" si="232"/>
        <v>#DIV/0!</v>
      </c>
      <c r="AF6" s="1" t="e">
        <f t="shared" si="232"/>
        <v>#DIV/0!</v>
      </c>
      <c r="AG6" s="1" t="e">
        <f t="shared" si="232"/>
        <v>#DIV/0!</v>
      </c>
      <c r="AH6" s="1" t="e">
        <f t="shared" si="232"/>
        <v>#DIV/0!</v>
      </c>
      <c r="AI6" s="1" t="e">
        <f t="shared" si="232"/>
        <v>#DIV/0!</v>
      </c>
      <c r="AJ6" s="1" t="e">
        <f t="shared" si="232"/>
        <v>#DIV/0!</v>
      </c>
      <c r="AK6" s="1" t="e">
        <f t="shared" si="232"/>
        <v>#DIV/0!</v>
      </c>
      <c r="AL6" s="1" t="e">
        <f t="shared" si="232"/>
        <v>#DIV/0!</v>
      </c>
      <c r="AM6" s="1" t="e">
        <f t="shared" si="232"/>
        <v>#DIV/0!</v>
      </c>
      <c r="AN6" s="1" t="e">
        <f t="shared" si="232"/>
        <v>#DIV/0!</v>
      </c>
      <c r="AO6" s="1" t="e">
        <f t="shared" si="232"/>
        <v>#DIV/0!</v>
      </c>
      <c r="AP6" s="1" t="e">
        <f t="shared" si="232"/>
        <v>#DIV/0!</v>
      </c>
      <c r="AQ6" s="1" t="e">
        <f t="shared" si="232"/>
        <v>#DIV/0!</v>
      </c>
      <c r="AR6" s="1" t="e">
        <f t="shared" si="232"/>
        <v>#DIV/0!</v>
      </c>
      <c r="AS6" s="1" t="e">
        <f t="shared" si="232"/>
        <v>#DIV/0!</v>
      </c>
      <c r="AT6" s="1" t="e">
        <f t="shared" si="232"/>
        <v>#DIV/0!</v>
      </c>
      <c r="AU6" s="1" t="e">
        <f t="shared" si="232"/>
        <v>#DIV/0!</v>
      </c>
      <c r="AV6" s="1" t="e">
        <f t="shared" si="232"/>
        <v>#DIV/0!</v>
      </c>
      <c r="AW6" s="1" t="e">
        <f t="shared" si="232"/>
        <v>#DIV/0!</v>
      </c>
      <c r="AX6" s="1" t="e">
        <f t="shared" si="232"/>
        <v>#DIV/0!</v>
      </c>
      <c r="AY6" s="1" t="e">
        <f t="shared" si="232"/>
        <v>#DIV/0!</v>
      </c>
      <c r="AZ6" s="38" t="e">
        <f t="shared" si="232"/>
        <v>#DIV/0!</v>
      </c>
      <c r="BA6" s="36" t="e">
        <f t="shared" si="232"/>
        <v>#DIV/0!</v>
      </c>
      <c r="BB6" s="1" t="e">
        <f t="shared" si="232"/>
        <v>#DIV/0!</v>
      </c>
      <c r="BC6" s="1" t="e">
        <f t="shared" si="232"/>
        <v>#DIV/0!</v>
      </c>
      <c r="BD6" s="1" t="e">
        <f t="shared" si="232"/>
        <v>#DIV/0!</v>
      </c>
      <c r="BE6" s="1" t="e">
        <f t="shared" si="232"/>
        <v>#DIV/0!</v>
      </c>
      <c r="BF6" s="1" t="e">
        <f t="shared" si="232"/>
        <v>#DIV/0!</v>
      </c>
      <c r="BG6" s="1" t="e">
        <f t="shared" si="232"/>
        <v>#DIV/0!</v>
      </c>
      <c r="BH6" s="1" t="e">
        <f t="shared" si="232"/>
        <v>#DIV/0!</v>
      </c>
      <c r="BI6" s="1" t="e">
        <f t="shared" si="232"/>
        <v>#DIV/0!</v>
      </c>
      <c r="BJ6" s="1" t="e">
        <f t="shared" si="232"/>
        <v>#DIV/0!</v>
      </c>
      <c r="BK6" s="1" t="e">
        <f t="shared" si="232"/>
        <v>#DIV/0!</v>
      </c>
      <c r="BL6" s="1" t="e">
        <f t="shared" si="232"/>
        <v>#DIV/0!</v>
      </c>
      <c r="BM6" s="1" t="e">
        <f t="shared" si="232"/>
        <v>#DIV/0!</v>
      </c>
      <c r="BN6" s="1" t="e">
        <f t="shared" si="232"/>
        <v>#DIV/0!</v>
      </c>
      <c r="BO6" s="1" t="e">
        <f t="shared" si="232"/>
        <v>#DIV/0!</v>
      </c>
      <c r="BP6" s="1" t="e">
        <f t="shared" si="232"/>
        <v>#DIV/0!</v>
      </c>
      <c r="BQ6" s="1" t="e">
        <f t="shared" si="232"/>
        <v>#DIV/0!</v>
      </c>
      <c r="BR6" s="1" t="e">
        <f t="shared" si="232"/>
        <v>#DIV/0!</v>
      </c>
      <c r="BS6" s="1" t="e">
        <f t="shared" si="232"/>
        <v>#DIV/0!</v>
      </c>
      <c r="BT6" s="1" t="e">
        <f t="shared" si="232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8" t="e">
        <f>BX7+2*BX4</f>
        <v>#DIV/0!</v>
      </c>
      <c r="BY6" s="36" t="e">
        <f t="shared" ref="BY6:CV6" si="233">BY7+2*BY4</f>
        <v>#DIV/0!</v>
      </c>
      <c r="BZ6" s="1" t="e">
        <f t="shared" si="233"/>
        <v>#DIV/0!</v>
      </c>
      <c r="CA6" s="1" t="e">
        <f t="shared" si="233"/>
        <v>#DIV/0!</v>
      </c>
      <c r="CB6" s="1" t="e">
        <f t="shared" si="233"/>
        <v>#DIV/0!</v>
      </c>
      <c r="CC6" s="1" t="e">
        <f t="shared" si="233"/>
        <v>#DIV/0!</v>
      </c>
      <c r="CD6" s="1" t="e">
        <f t="shared" si="233"/>
        <v>#DIV/0!</v>
      </c>
      <c r="CE6" s="1" t="e">
        <f t="shared" si="233"/>
        <v>#DIV/0!</v>
      </c>
      <c r="CF6" s="1" t="e">
        <f t="shared" si="233"/>
        <v>#DIV/0!</v>
      </c>
      <c r="CG6" s="1" t="e">
        <f t="shared" si="233"/>
        <v>#DIV/0!</v>
      </c>
      <c r="CH6" s="1" t="e">
        <f t="shared" si="233"/>
        <v>#DIV/0!</v>
      </c>
      <c r="CI6" s="1" t="e">
        <f t="shared" si="233"/>
        <v>#DIV/0!</v>
      </c>
      <c r="CJ6" s="1" t="e">
        <f t="shared" si="233"/>
        <v>#DIV/0!</v>
      </c>
      <c r="CK6" s="1" t="e">
        <f t="shared" si="233"/>
        <v>#DIV/0!</v>
      </c>
      <c r="CL6" s="1" t="e">
        <f t="shared" si="233"/>
        <v>#DIV/0!</v>
      </c>
      <c r="CM6" s="1" t="e">
        <f t="shared" si="233"/>
        <v>#DIV/0!</v>
      </c>
      <c r="CN6" s="1" t="e">
        <f t="shared" si="233"/>
        <v>#DIV/0!</v>
      </c>
      <c r="CO6" s="1" t="e">
        <f t="shared" si="233"/>
        <v>#DIV/0!</v>
      </c>
      <c r="CP6" s="1" t="e">
        <f t="shared" si="233"/>
        <v>#DIV/0!</v>
      </c>
      <c r="CQ6" s="1" t="e">
        <f t="shared" si="233"/>
        <v>#DIV/0!</v>
      </c>
      <c r="CR6" s="1" t="e">
        <f t="shared" si="233"/>
        <v>#DIV/0!</v>
      </c>
      <c r="CS6" s="1" t="e">
        <f t="shared" si="233"/>
        <v>#DIV/0!</v>
      </c>
      <c r="CT6" s="1" t="e">
        <f t="shared" si="233"/>
        <v>#DIV/0!</v>
      </c>
      <c r="CU6" s="1" t="e">
        <f t="shared" si="233"/>
        <v>#DIV/0!</v>
      </c>
      <c r="CV6" s="38" t="e">
        <f t="shared" si="233"/>
        <v>#DIV/0!</v>
      </c>
      <c r="CW6" s="36" t="e">
        <f t="shared" ref="CW6:DT6" si="234">CW7+2*CW4</f>
        <v>#DIV/0!</v>
      </c>
      <c r="CX6" s="1" t="e">
        <f t="shared" si="234"/>
        <v>#DIV/0!</v>
      </c>
      <c r="CY6" s="1" t="e">
        <f t="shared" si="234"/>
        <v>#DIV/0!</v>
      </c>
      <c r="CZ6" s="1" t="e">
        <f t="shared" si="234"/>
        <v>#DIV/0!</v>
      </c>
      <c r="DA6" s="1" t="e">
        <f t="shared" si="234"/>
        <v>#DIV/0!</v>
      </c>
      <c r="DB6" s="1" t="e">
        <f t="shared" si="234"/>
        <v>#DIV/0!</v>
      </c>
      <c r="DC6" s="1" t="e">
        <f t="shared" si="234"/>
        <v>#DIV/0!</v>
      </c>
      <c r="DD6" s="1" t="e">
        <f t="shared" si="234"/>
        <v>#DIV/0!</v>
      </c>
      <c r="DE6" s="1" t="e">
        <f t="shared" si="234"/>
        <v>#DIV/0!</v>
      </c>
      <c r="DF6" s="1" t="e">
        <f t="shared" si="234"/>
        <v>#DIV/0!</v>
      </c>
      <c r="DG6" s="1" t="e">
        <f t="shared" si="234"/>
        <v>#DIV/0!</v>
      </c>
      <c r="DH6" s="1" t="e">
        <f t="shared" si="234"/>
        <v>#DIV/0!</v>
      </c>
      <c r="DI6" s="1" t="e">
        <f t="shared" si="234"/>
        <v>#DIV/0!</v>
      </c>
      <c r="DJ6" s="1" t="e">
        <f t="shared" si="234"/>
        <v>#DIV/0!</v>
      </c>
      <c r="DK6" s="1" t="e">
        <f t="shared" si="234"/>
        <v>#DIV/0!</v>
      </c>
      <c r="DL6" s="1" t="e">
        <f t="shared" si="234"/>
        <v>#DIV/0!</v>
      </c>
      <c r="DM6" s="1" t="e">
        <f t="shared" si="234"/>
        <v>#DIV/0!</v>
      </c>
      <c r="DN6" s="1" t="e">
        <f t="shared" si="234"/>
        <v>#DIV/0!</v>
      </c>
      <c r="DO6" s="1" t="e">
        <f t="shared" si="234"/>
        <v>#DIV/0!</v>
      </c>
      <c r="DP6" s="1" t="e">
        <f t="shared" si="234"/>
        <v>#DIV/0!</v>
      </c>
      <c r="DQ6" s="1" t="e">
        <f t="shared" si="234"/>
        <v>#DIV/0!</v>
      </c>
      <c r="DR6" s="1" t="e">
        <f t="shared" si="234"/>
        <v>#DIV/0!</v>
      </c>
      <c r="DS6" s="1" t="e">
        <f t="shared" si="234"/>
        <v>#DIV/0!</v>
      </c>
      <c r="DT6" s="38" t="e">
        <f t="shared" si="234"/>
        <v>#DIV/0!</v>
      </c>
      <c r="DU6" s="36" t="e">
        <f t="shared" ref="DU6:ER6" si="235">DU7+2*DU4</f>
        <v>#DIV/0!</v>
      </c>
      <c r="DV6" s="1" t="e">
        <f t="shared" si="235"/>
        <v>#DIV/0!</v>
      </c>
      <c r="DW6" s="1" t="e">
        <f t="shared" si="235"/>
        <v>#DIV/0!</v>
      </c>
      <c r="DX6" s="1" t="e">
        <f t="shared" si="235"/>
        <v>#DIV/0!</v>
      </c>
      <c r="DY6" s="1" t="e">
        <f t="shared" si="235"/>
        <v>#DIV/0!</v>
      </c>
      <c r="DZ6" s="1" t="e">
        <f t="shared" si="235"/>
        <v>#DIV/0!</v>
      </c>
      <c r="EA6" s="1" t="e">
        <f t="shared" si="235"/>
        <v>#DIV/0!</v>
      </c>
      <c r="EB6" s="1" t="e">
        <f t="shared" si="235"/>
        <v>#DIV/0!</v>
      </c>
      <c r="EC6" s="1" t="e">
        <f t="shared" si="235"/>
        <v>#DIV/0!</v>
      </c>
      <c r="ED6" s="1" t="e">
        <f t="shared" si="235"/>
        <v>#DIV/0!</v>
      </c>
      <c r="EE6" s="1" t="e">
        <f t="shared" si="235"/>
        <v>#DIV/0!</v>
      </c>
      <c r="EF6" s="1" t="e">
        <f t="shared" si="235"/>
        <v>#DIV/0!</v>
      </c>
      <c r="EG6" s="1" t="e">
        <f t="shared" si="235"/>
        <v>#DIV/0!</v>
      </c>
      <c r="EH6" s="1" t="e">
        <f t="shared" si="235"/>
        <v>#DIV/0!</v>
      </c>
      <c r="EI6" s="1" t="e">
        <f t="shared" si="235"/>
        <v>#DIV/0!</v>
      </c>
      <c r="EJ6" s="1" t="e">
        <f t="shared" si="235"/>
        <v>#DIV/0!</v>
      </c>
      <c r="EK6" s="1" t="e">
        <f t="shared" si="235"/>
        <v>#DIV/0!</v>
      </c>
      <c r="EL6" s="1" t="e">
        <f t="shared" si="235"/>
        <v>#DIV/0!</v>
      </c>
      <c r="EM6" s="1" t="e">
        <f t="shared" si="235"/>
        <v>#DIV/0!</v>
      </c>
      <c r="EN6" s="1" t="e">
        <f t="shared" si="235"/>
        <v>#DIV/0!</v>
      </c>
      <c r="EO6" s="1" t="e">
        <f t="shared" si="235"/>
        <v>#DIV/0!</v>
      </c>
      <c r="EP6" s="1" t="e">
        <f t="shared" si="235"/>
        <v>#DIV/0!</v>
      </c>
      <c r="EQ6" s="1" t="e">
        <f t="shared" si="235"/>
        <v>#DIV/0!</v>
      </c>
      <c r="ER6" s="38" t="e">
        <f t="shared" si="235"/>
        <v>#DIV/0!</v>
      </c>
      <c r="ES6" s="36" t="e">
        <f t="shared" ref="ES6:FP6" si="236">ES7+2*ES4</f>
        <v>#DIV/0!</v>
      </c>
      <c r="ET6" s="1" t="e">
        <f t="shared" si="236"/>
        <v>#DIV/0!</v>
      </c>
      <c r="EU6" s="1" t="e">
        <f t="shared" si="236"/>
        <v>#DIV/0!</v>
      </c>
      <c r="EV6" s="1" t="e">
        <f t="shared" si="236"/>
        <v>#DIV/0!</v>
      </c>
      <c r="EW6" s="1" t="e">
        <f t="shared" si="236"/>
        <v>#DIV/0!</v>
      </c>
      <c r="EX6" s="1" t="e">
        <f t="shared" si="236"/>
        <v>#DIV/0!</v>
      </c>
      <c r="EY6" s="1" t="e">
        <f t="shared" si="236"/>
        <v>#DIV/0!</v>
      </c>
      <c r="EZ6" s="1" t="e">
        <f t="shared" si="236"/>
        <v>#DIV/0!</v>
      </c>
      <c r="FA6" s="1" t="e">
        <f t="shared" si="236"/>
        <v>#DIV/0!</v>
      </c>
      <c r="FB6" s="1" t="e">
        <f t="shared" si="236"/>
        <v>#DIV/0!</v>
      </c>
      <c r="FC6" s="1" t="e">
        <f t="shared" si="236"/>
        <v>#DIV/0!</v>
      </c>
      <c r="FD6" s="1" t="e">
        <f t="shared" si="236"/>
        <v>#DIV/0!</v>
      </c>
      <c r="FE6" s="1" t="e">
        <f t="shared" si="236"/>
        <v>#DIV/0!</v>
      </c>
      <c r="FF6" s="1" t="e">
        <f t="shared" si="236"/>
        <v>#DIV/0!</v>
      </c>
      <c r="FG6" s="1" t="e">
        <f t="shared" si="236"/>
        <v>#DIV/0!</v>
      </c>
      <c r="FH6" s="1" t="e">
        <f t="shared" si="236"/>
        <v>#DIV/0!</v>
      </c>
      <c r="FI6" s="1" t="e">
        <f t="shared" si="236"/>
        <v>#DIV/0!</v>
      </c>
      <c r="FJ6" s="1" t="e">
        <f t="shared" si="236"/>
        <v>#DIV/0!</v>
      </c>
      <c r="FK6" s="1" t="e">
        <f t="shared" si="236"/>
        <v>#DIV/0!</v>
      </c>
      <c r="FL6" s="1" t="e">
        <f t="shared" si="236"/>
        <v>#DIV/0!</v>
      </c>
      <c r="FM6" s="1" t="e">
        <f t="shared" si="236"/>
        <v>#DIV/0!</v>
      </c>
      <c r="FN6" s="1" t="e">
        <f t="shared" si="236"/>
        <v>#DIV/0!</v>
      </c>
      <c r="FO6" s="1" t="e">
        <f t="shared" si="236"/>
        <v>#DIV/0!</v>
      </c>
      <c r="FP6" s="38" t="e">
        <f t="shared" si="236"/>
        <v>#DIV/0!</v>
      </c>
      <c r="FQ6" s="36" t="e">
        <f t="shared" ref="FQ6:GN6" si="237">FQ7+2*FQ4</f>
        <v>#DIV/0!</v>
      </c>
      <c r="FR6" s="1" t="e">
        <f t="shared" si="237"/>
        <v>#DIV/0!</v>
      </c>
      <c r="FS6" s="1" t="e">
        <f t="shared" si="237"/>
        <v>#DIV/0!</v>
      </c>
      <c r="FT6" s="1" t="e">
        <f t="shared" si="237"/>
        <v>#DIV/0!</v>
      </c>
      <c r="FU6" s="1" t="e">
        <f t="shared" si="237"/>
        <v>#DIV/0!</v>
      </c>
      <c r="FV6" s="1" t="e">
        <f t="shared" si="237"/>
        <v>#DIV/0!</v>
      </c>
      <c r="FW6" s="1" t="e">
        <f t="shared" si="237"/>
        <v>#DIV/0!</v>
      </c>
      <c r="FX6" s="1" t="e">
        <f t="shared" si="237"/>
        <v>#DIV/0!</v>
      </c>
      <c r="FY6" s="1" t="e">
        <f t="shared" si="237"/>
        <v>#DIV/0!</v>
      </c>
      <c r="FZ6" s="1" t="e">
        <f t="shared" si="237"/>
        <v>#DIV/0!</v>
      </c>
      <c r="GA6" s="1" t="e">
        <f t="shared" si="237"/>
        <v>#DIV/0!</v>
      </c>
      <c r="GB6" s="1" t="e">
        <f t="shared" si="237"/>
        <v>#DIV/0!</v>
      </c>
      <c r="GC6" s="1" t="e">
        <f t="shared" si="237"/>
        <v>#DIV/0!</v>
      </c>
      <c r="GD6" s="1" t="e">
        <f t="shared" si="237"/>
        <v>#DIV/0!</v>
      </c>
      <c r="GE6" s="1" t="e">
        <f t="shared" si="237"/>
        <v>#DIV/0!</v>
      </c>
      <c r="GF6" s="1" t="e">
        <f t="shared" si="237"/>
        <v>#DIV/0!</v>
      </c>
      <c r="GG6" s="1" t="e">
        <f t="shared" si="237"/>
        <v>#DIV/0!</v>
      </c>
      <c r="GH6" s="1" t="e">
        <f t="shared" si="237"/>
        <v>#DIV/0!</v>
      </c>
      <c r="GI6" s="1" t="e">
        <f t="shared" si="237"/>
        <v>#DIV/0!</v>
      </c>
      <c r="GJ6" s="1" t="e">
        <f t="shared" si="237"/>
        <v>#DIV/0!</v>
      </c>
      <c r="GK6" s="1" t="e">
        <f t="shared" si="237"/>
        <v>#DIV/0!</v>
      </c>
      <c r="GL6" s="1" t="e">
        <f t="shared" si="237"/>
        <v>#DIV/0!</v>
      </c>
      <c r="GM6" s="1" t="e">
        <f t="shared" si="237"/>
        <v>#DIV/0!</v>
      </c>
      <c r="GN6" s="38" t="e">
        <f t="shared" si="237"/>
        <v>#DIV/0!</v>
      </c>
      <c r="GO6" s="36" t="e">
        <f t="shared" ref="GO6:HL6" si="238">GO7+2*GO4</f>
        <v>#DIV/0!</v>
      </c>
      <c r="GP6" s="1" t="e">
        <f t="shared" si="238"/>
        <v>#DIV/0!</v>
      </c>
      <c r="GQ6" s="1" t="e">
        <f t="shared" si="238"/>
        <v>#DIV/0!</v>
      </c>
      <c r="GR6" s="1" t="e">
        <f t="shared" si="238"/>
        <v>#DIV/0!</v>
      </c>
      <c r="GS6" s="1" t="e">
        <f t="shared" si="238"/>
        <v>#DIV/0!</v>
      </c>
      <c r="GT6" s="1" t="e">
        <f t="shared" si="238"/>
        <v>#DIV/0!</v>
      </c>
      <c r="GU6" s="1" t="e">
        <f t="shared" si="238"/>
        <v>#DIV/0!</v>
      </c>
      <c r="GV6" s="1" t="e">
        <f t="shared" si="238"/>
        <v>#DIV/0!</v>
      </c>
      <c r="GW6" s="1" t="e">
        <f t="shared" si="238"/>
        <v>#DIV/0!</v>
      </c>
      <c r="GX6" s="1" t="e">
        <f t="shared" si="238"/>
        <v>#DIV/0!</v>
      </c>
      <c r="GY6" s="1" t="e">
        <f t="shared" si="238"/>
        <v>#DIV/0!</v>
      </c>
      <c r="GZ6" s="1" t="e">
        <f t="shared" si="238"/>
        <v>#DIV/0!</v>
      </c>
      <c r="HA6" s="1" t="e">
        <f t="shared" si="238"/>
        <v>#DIV/0!</v>
      </c>
      <c r="HB6" s="1" t="e">
        <f t="shared" si="238"/>
        <v>#DIV/0!</v>
      </c>
      <c r="HC6" s="1" t="e">
        <f t="shared" si="238"/>
        <v>#DIV/0!</v>
      </c>
      <c r="HD6" s="1" t="e">
        <f t="shared" si="238"/>
        <v>#DIV/0!</v>
      </c>
      <c r="HE6" s="1" t="e">
        <f t="shared" si="238"/>
        <v>#DIV/0!</v>
      </c>
      <c r="HF6" s="1" t="e">
        <f t="shared" si="238"/>
        <v>#DIV/0!</v>
      </c>
      <c r="HG6" s="1" t="e">
        <f t="shared" si="238"/>
        <v>#DIV/0!</v>
      </c>
      <c r="HH6" s="1" t="e">
        <f t="shared" si="238"/>
        <v>#DIV/0!</v>
      </c>
      <c r="HI6" s="1" t="e">
        <f t="shared" si="238"/>
        <v>#DIV/0!</v>
      </c>
      <c r="HJ6" s="1" t="e">
        <f t="shared" si="238"/>
        <v>#DIV/0!</v>
      </c>
      <c r="HK6" s="1" t="e">
        <f t="shared" si="238"/>
        <v>#DIV/0!</v>
      </c>
      <c r="HL6" s="38" t="e">
        <f t="shared" si="238"/>
        <v>#DIV/0!</v>
      </c>
      <c r="HM6" t="e">
        <f t="shared" ref="HM6:IJ6" si="239">HM7+2*HM4</f>
        <v>#DIV/0!</v>
      </c>
      <c r="HN6" t="e">
        <f t="shared" si="239"/>
        <v>#DIV/0!</v>
      </c>
      <c r="HO6" t="e">
        <f t="shared" si="239"/>
        <v>#DIV/0!</v>
      </c>
      <c r="HP6" t="e">
        <f t="shared" si="239"/>
        <v>#DIV/0!</v>
      </c>
      <c r="HQ6" t="e">
        <f t="shared" si="239"/>
        <v>#DIV/0!</v>
      </c>
      <c r="HR6" t="e">
        <f t="shared" si="239"/>
        <v>#DIV/0!</v>
      </c>
      <c r="HS6" t="e">
        <f t="shared" si="239"/>
        <v>#DIV/0!</v>
      </c>
      <c r="HT6" t="e">
        <f t="shared" si="239"/>
        <v>#DIV/0!</v>
      </c>
      <c r="HU6" t="e">
        <f t="shared" si="239"/>
        <v>#DIV/0!</v>
      </c>
      <c r="HV6" t="e">
        <f t="shared" si="239"/>
        <v>#DIV/0!</v>
      </c>
      <c r="HW6" t="e">
        <f t="shared" si="239"/>
        <v>#DIV/0!</v>
      </c>
      <c r="HX6" t="e">
        <f t="shared" si="239"/>
        <v>#DIV/0!</v>
      </c>
      <c r="HY6" t="e">
        <f t="shared" si="239"/>
        <v>#DIV/0!</v>
      </c>
      <c r="HZ6" t="e">
        <f t="shared" si="239"/>
        <v>#DIV/0!</v>
      </c>
      <c r="IA6" t="e">
        <f t="shared" si="239"/>
        <v>#DIV/0!</v>
      </c>
      <c r="IB6" t="e">
        <f t="shared" si="239"/>
        <v>#DIV/0!</v>
      </c>
      <c r="IC6" t="e">
        <f t="shared" si="239"/>
        <v>#DIV/0!</v>
      </c>
      <c r="ID6" t="e">
        <f t="shared" si="239"/>
        <v>#DIV/0!</v>
      </c>
      <c r="IE6" t="e">
        <f t="shared" si="239"/>
        <v>#DIV/0!</v>
      </c>
      <c r="IF6" t="e">
        <f t="shared" si="239"/>
        <v>#DIV/0!</v>
      </c>
      <c r="IG6" t="e">
        <f t="shared" si="239"/>
        <v>#DIV/0!</v>
      </c>
      <c r="IH6" t="e">
        <f t="shared" si="239"/>
        <v>#DIV/0!</v>
      </c>
      <c r="II6" t="e">
        <f t="shared" si="239"/>
        <v>#DIV/0!</v>
      </c>
      <c r="IJ6" s="38" t="e">
        <f t="shared" si="239"/>
        <v>#DIV/0!</v>
      </c>
      <c r="IK6" t="e">
        <f t="shared" ref="IK6:JH6" si="240">IK7+2*IK4</f>
        <v>#DIV/0!</v>
      </c>
      <c r="IL6" t="e">
        <f t="shared" si="240"/>
        <v>#DIV/0!</v>
      </c>
      <c r="IM6" t="e">
        <f t="shared" si="240"/>
        <v>#DIV/0!</v>
      </c>
      <c r="IN6" t="e">
        <f t="shared" si="240"/>
        <v>#DIV/0!</v>
      </c>
      <c r="IO6" t="e">
        <f t="shared" si="240"/>
        <v>#DIV/0!</v>
      </c>
      <c r="IP6" t="e">
        <f t="shared" si="240"/>
        <v>#DIV/0!</v>
      </c>
      <c r="IQ6" t="e">
        <f t="shared" si="240"/>
        <v>#DIV/0!</v>
      </c>
      <c r="IR6" t="e">
        <f t="shared" si="240"/>
        <v>#DIV/0!</v>
      </c>
      <c r="IS6" t="e">
        <f t="shared" si="240"/>
        <v>#DIV/0!</v>
      </c>
      <c r="IT6" t="e">
        <f t="shared" si="240"/>
        <v>#DIV/0!</v>
      </c>
      <c r="IU6" t="e">
        <f t="shared" si="240"/>
        <v>#DIV/0!</v>
      </c>
      <c r="IV6" t="e">
        <f t="shared" si="240"/>
        <v>#DIV/0!</v>
      </c>
      <c r="IW6" t="e">
        <f t="shared" si="240"/>
        <v>#DIV/0!</v>
      </c>
      <c r="IX6" t="e">
        <f t="shared" si="240"/>
        <v>#DIV/0!</v>
      </c>
      <c r="IY6" t="e">
        <f t="shared" si="240"/>
        <v>#DIV/0!</v>
      </c>
      <c r="IZ6" t="e">
        <f t="shared" si="240"/>
        <v>#DIV/0!</v>
      </c>
      <c r="JA6" t="e">
        <f t="shared" si="240"/>
        <v>#DIV/0!</v>
      </c>
      <c r="JB6" t="e">
        <f t="shared" si="240"/>
        <v>#DIV/0!</v>
      </c>
      <c r="JC6" t="e">
        <f t="shared" si="240"/>
        <v>#DIV/0!</v>
      </c>
      <c r="JD6" t="e">
        <f t="shared" si="240"/>
        <v>#DIV/0!</v>
      </c>
      <c r="JE6" t="e">
        <f t="shared" si="240"/>
        <v>#DIV/0!</v>
      </c>
      <c r="JF6" t="e">
        <f t="shared" si="240"/>
        <v>#DIV/0!</v>
      </c>
      <c r="JG6" t="e">
        <f t="shared" si="240"/>
        <v>#DIV/0!</v>
      </c>
      <c r="JH6" s="38" t="e">
        <f t="shared" si="240"/>
        <v>#DIV/0!</v>
      </c>
      <c r="JI6" t="e">
        <f t="shared" ref="JI6:KF6" si="241">JI7+2*JI4</f>
        <v>#DIV/0!</v>
      </c>
      <c r="JJ6" t="e">
        <f t="shared" si="241"/>
        <v>#DIV/0!</v>
      </c>
      <c r="JK6" t="e">
        <f t="shared" si="241"/>
        <v>#DIV/0!</v>
      </c>
      <c r="JL6" t="e">
        <f t="shared" si="241"/>
        <v>#DIV/0!</v>
      </c>
      <c r="JM6" t="e">
        <f t="shared" si="241"/>
        <v>#DIV/0!</v>
      </c>
      <c r="JN6" t="e">
        <f t="shared" si="241"/>
        <v>#DIV/0!</v>
      </c>
      <c r="JO6" t="e">
        <f t="shared" si="241"/>
        <v>#DIV/0!</v>
      </c>
      <c r="JP6" t="e">
        <f t="shared" si="241"/>
        <v>#DIV/0!</v>
      </c>
      <c r="JQ6" t="e">
        <f t="shared" si="241"/>
        <v>#DIV/0!</v>
      </c>
      <c r="JR6" t="e">
        <f t="shared" si="241"/>
        <v>#DIV/0!</v>
      </c>
      <c r="JS6" t="e">
        <f t="shared" si="241"/>
        <v>#DIV/0!</v>
      </c>
      <c r="JT6" t="e">
        <f t="shared" si="241"/>
        <v>#DIV/0!</v>
      </c>
      <c r="JU6" t="e">
        <f t="shared" si="241"/>
        <v>#DIV/0!</v>
      </c>
      <c r="JV6" t="e">
        <f t="shared" si="241"/>
        <v>#DIV/0!</v>
      </c>
      <c r="JW6" t="e">
        <f t="shared" si="241"/>
        <v>#DIV/0!</v>
      </c>
      <c r="JX6" t="e">
        <f t="shared" si="241"/>
        <v>#DIV/0!</v>
      </c>
      <c r="JY6" t="e">
        <f t="shared" si="241"/>
        <v>#DIV/0!</v>
      </c>
      <c r="JZ6" t="e">
        <f t="shared" si="241"/>
        <v>#DIV/0!</v>
      </c>
      <c r="KA6" t="e">
        <f t="shared" si="241"/>
        <v>#DIV/0!</v>
      </c>
      <c r="KB6" t="e">
        <f t="shared" si="241"/>
        <v>#DIV/0!</v>
      </c>
      <c r="KC6" t="e">
        <f t="shared" si="241"/>
        <v>#DIV/0!</v>
      </c>
      <c r="KD6" t="e">
        <f t="shared" si="241"/>
        <v>#DIV/0!</v>
      </c>
      <c r="KE6" t="e">
        <f t="shared" si="241"/>
        <v>#DIV/0!</v>
      </c>
      <c r="KF6" s="38" t="e">
        <f t="shared" si="241"/>
        <v>#DIV/0!</v>
      </c>
      <c r="KG6" t="e">
        <f t="shared" ref="KG6:LD6" si="242">KG7+2*KG4</f>
        <v>#DIV/0!</v>
      </c>
      <c r="KH6" t="e">
        <f t="shared" si="242"/>
        <v>#DIV/0!</v>
      </c>
      <c r="KI6" t="e">
        <f t="shared" si="242"/>
        <v>#DIV/0!</v>
      </c>
      <c r="KJ6" t="e">
        <f t="shared" si="242"/>
        <v>#DIV/0!</v>
      </c>
      <c r="KK6" t="e">
        <f t="shared" si="242"/>
        <v>#DIV/0!</v>
      </c>
      <c r="KL6" t="e">
        <f t="shared" si="242"/>
        <v>#DIV/0!</v>
      </c>
      <c r="KM6" t="e">
        <f t="shared" si="242"/>
        <v>#DIV/0!</v>
      </c>
      <c r="KN6" t="e">
        <f t="shared" si="242"/>
        <v>#DIV/0!</v>
      </c>
      <c r="KO6" t="e">
        <f t="shared" si="242"/>
        <v>#DIV/0!</v>
      </c>
      <c r="KP6" t="e">
        <f t="shared" si="242"/>
        <v>#DIV/0!</v>
      </c>
      <c r="KQ6" t="e">
        <f t="shared" si="242"/>
        <v>#DIV/0!</v>
      </c>
      <c r="KR6" t="e">
        <f t="shared" si="242"/>
        <v>#DIV/0!</v>
      </c>
      <c r="KS6" t="e">
        <f t="shared" si="242"/>
        <v>#DIV/0!</v>
      </c>
      <c r="KT6" t="e">
        <f t="shared" si="242"/>
        <v>#DIV/0!</v>
      </c>
      <c r="KU6" t="e">
        <f t="shared" si="242"/>
        <v>#DIV/0!</v>
      </c>
      <c r="KV6" t="e">
        <f t="shared" si="242"/>
        <v>#DIV/0!</v>
      </c>
      <c r="KW6" t="e">
        <f t="shared" si="242"/>
        <v>#DIV/0!</v>
      </c>
      <c r="KX6" t="e">
        <f t="shared" si="242"/>
        <v>#DIV/0!</v>
      </c>
      <c r="KY6" t="e">
        <f t="shared" si="242"/>
        <v>#DIV/0!</v>
      </c>
      <c r="KZ6" t="e">
        <f t="shared" si="242"/>
        <v>#DIV/0!</v>
      </c>
      <c r="LA6" t="e">
        <f t="shared" si="242"/>
        <v>#DIV/0!</v>
      </c>
      <c r="LB6" t="e">
        <f t="shared" si="242"/>
        <v>#DIV/0!</v>
      </c>
      <c r="LC6" t="e">
        <f t="shared" si="242"/>
        <v>#DIV/0!</v>
      </c>
      <c r="LD6" s="38" t="e">
        <f t="shared" si="242"/>
        <v>#DIV/0!</v>
      </c>
      <c r="LE6" t="e">
        <f t="shared" ref="LE6:MB6" si="243">LE7+2*LE4</f>
        <v>#DIV/0!</v>
      </c>
      <c r="LF6" t="e">
        <f t="shared" si="243"/>
        <v>#DIV/0!</v>
      </c>
      <c r="LG6" t="e">
        <f t="shared" si="243"/>
        <v>#DIV/0!</v>
      </c>
      <c r="LH6" t="e">
        <f t="shared" si="243"/>
        <v>#DIV/0!</v>
      </c>
      <c r="LI6" t="e">
        <f t="shared" si="243"/>
        <v>#DIV/0!</v>
      </c>
      <c r="LJ6" t="e">
        <f t="shared" si="243"/>
        <v>#DIV/0!</v>
      </c>
      <c r="LK6" t="e">
        <f t="shared" si="243"/>
        <v>#DIV/0!</v>
      </c>
      <c r="LL6" t="e">
        <f t="shared" si="243"/>
        <v>#DIV/0!</v>
      </c>
      <c r="LM6" t="e">
        <f t="shared" si="243"/>
        <v>#DIV/0!</v>
      </c>
      <c r="LN6" t="e">
        <f t="shared" si="243"/>
        <v>#DIV/0!</v>
      </c>
      <c r="LO6" t="e">
        <f t="shared" si="243"/>
        <v>#DIV/0!</v>
      </c>
      <c r="LP6" t="e">
        <f t="shared" si="243"/>
        <v>#DIV/0!</v>
      </c>
      <c r="LQ6" t="e">
        <f t="shared" si="243"/>
        <v>#DIV/0!</v>
      </c>
      <c r="LR6" t="e">
        <f t="shared" si="243"/>
        <v>#DIV/0!</v>
      </c>
      <c r="LS6" t="e">
        <f t="shared" si="243"/>
        <v>#DIV/0!</v>
      </c>
      <c r="LT6" t="e">
        <f t="shared" si="243"/>
        <v>#DIV/0!</v>
      </c>
      <c r="LU6" t="e">
        <f t="shared" si="243"/>
        <v>#DIV/0!</v>
      </c>
      <c r="LV6" t="e">
        <f t="shared" si="243"/>
        <v>#DIV/0!</v>
      </c>
      <c r="LW6" t="e">
        <f t="shared" si="243"/>
        <v>#DIV/0!</v>
      </c>
      <c r="LX6" t="e">
        <f t="shared" si="243"/>
        <v>#DIV/0!</v>
      </c>
      <c r="LY6" t="e">
        <f t="shared" si="243"/>
        <v>#DIV/0!</v>
      </c>
      <c r="LZ6" t="e">
        <f t="shared" si="243"/>
        <v>#DIV/0!</v>
      </c>
      <c r="MA6" t="e">
        <f t="shared" si="243"/>
        <v>#DIV/0!</v>
      </c>
      <c r="MB6" s="38" t="e">
        <f t="shared" si="243"/>
        <v>#DIV/0!</v>
      </c>
      <c r="MC6" t="e">
        <f t="shared" ref="MC6:MZ6" si="244">MC7+2*MC4</f>
        <v>#DIV/0!</v>
      </c>
      <c r="MD6" t="e">
        <f t="shared" si="244"/>
        <v>#DIV/0!</v>
      </c>
      <c r="ME6" t="e">
        <f t="shared" si="244"/>
        <v>#DIV/0!</v>
      </c>
      <c r="MF6" t="e">
        <f t="shared" si="244"/>
        <v>#DIV/0!</v>
      </c>
      <c r="MG6" t="e">
        <f t="shared" si="244"/>
        <v>#DIV/0!</v>
      </c>
      <c r="MH6" t="e">
        <f t="shared" si="244"/>
        <v>#DIV/0!</v>
      </c>
      <c r="MI6" t="e">
        <f t="shared" si="244"/>
        <v>#DIV/0!</v>
      </c>
      <c r="MJ6" t="e">
        <f t="shared" si="244"/>
        <v>#DIV/0!</v>
      </c>
      <c r="MK6" t="e">
        <f t="shared" si="244"/>
        <v>#DIV/0!</v>
      </c>
      <c r="ML6" t="e">
        <f t="shared" si="244"/>
        <v>#DIV/0!</v>
      </c>
      <c r="MM6" t="e">
        <f t="shared" si="244"/>
        <v>#DIV/0!</v>
      </c>
      <c r="MN6" t="e">
        <f t="shared" si="244"/>
        <v>#DIV/0!</v>
      </c>
      <c r="MO6" t="e">
        <f t="shared" si="244"/>
        <v>#DIV/0!</v>
      </c>
      <c r="MP6" t="e">
        <f t="shared" si="244"/>
        <v>#DIV/0!</v>
      </c>
      <c r="MQ6" t="e">
        <f t="shared" si="244"/>
        <v>#DIV/0!</v>
      </c>
      <c r="MR6" t="e">
        <f t="shared" si="244"/>
        <v>#DIV/0!</v>
      </c>
      <c r="MS6" t="e">
        <f t="shared" si="244"/>
        <v>#DIV/0!</v>
      </c>
      <c r="MT6" t="e">
        <f t="shared" si="244"/>
        <v>#DIV/0!</v>
      </c>
      <c r="MU6" t="e">
        <f t="shared" si="244"/>
        <v>#DIV/0!</v>
      </c>
      <c r="MV6" t="e">
        <f t="shared" si="244"/>
        <v>#DIV/0!</v>
      </c>
      <c r="MW6" t="e">
        <f t="shared" si="244"/>
        <v>#DIV/0!</v>
      </c>
      <c r="MX6" t="e">
        <f t="shared" si="244"/>
        <v>#DIV/0!</v>
      </c>
      <c r="MY6" t="e">
        <f t="shared" si="244"/>
        <v>#DIV/0!</v>
      </c>
      <c r="MZ6" s="38" t="e">
        <f t="shared" si="244"/>
        <v>#DIV/0!</v>
      </c>
    </row>
    <row r="7" spans="1:364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6"/>
      <c r="F7" s="1"/>
      <c r="G7" s="1"/>
      <c r="H7" s="1"/>
      <c r="I7" s="1"/>
      <c r="J7" s="59"/>
      <c r="L7" s="1"/>
      <c r="M7" s="1"/>
      <c r="N7" s="1"/>
      <c r="O7" s="1"/>
      <c r="P7" s="1"/>
      <c r="Q7" s="1"/>
      <c r="R7" s="1"/>
      <c r="S7" s="1"/>
      <c r="T7" s="1"/>
      <c r="U7" s="59" t="s">
        <v>33</v>
      </c>
      <c r="V7" s="1"/>
      <c r="W7" s="1"/>
      <c r="X7" s="1"/>
      <c r="Y7" s="1"/>
      <c r="Z7" s="1"/>
      <c r="AA7" s="1"/>
      <c r="AB7" s="38"/>
      <c r="AC7" s="75" t="e">
        <f>AC2*100</f>
        <v>#DIV/0!</v>
      </c>
      <c r="AD7" s="1" t="e">
        <f t="shared" ref="AD7:AZ7" si="245">AC7</f>
        <v>#DIV/0!</v>
      </c>
      <c r="AE7" s="1" t="e">
        <f t="shared" si="245"/>
        <v>#DIV/0!</v>
      </c>
      <c r="AF7" s="1" t="e">
        <f t="shared" si="245"/>
        <v>#DIV/0!</v>
      </c>
      <c r="AG7" s="1" t="e">
        <f t="shared" si="245"/>
        <v>#DIV/0!</v>
      </c>
      <c r="AH7" s="1" t="e">
        <f t="shared" si="245"/>
        <v>#DIV/0!</v>
      </c>
      <c r="AI7" s="1" t="e">
        <f t="shared" si="245"/>
        <v>#DIV/0!</v>
      </c>
      <c r="AJ7" s="1" t="e">
        <f t="shared" si="245"/>
        <v>#DIV/0!</v>
      </c>
      <c r="AK7" s="1" t="e">
        <f t="shared" si="245"/>
        <v>#DIV/0!</v>
      </c>
      <c r="AL7" s="1" t="e">
        <f>AK7</f>
        <v>#DIV/0!</v>
      </c>
      <c r="AM7" s="1" t="e">
        <f t="shared" si="245"/>
        <v>#DIV/0!</v>
      </c>
      <c r="AN7" s="1" t="e">
        <f t="shared" si="245"/>
        <v>#DIV/0!</v>
      </c>
      <c r="AO7" s="1" t="e">
        <f t="shared" si="245"/>
        <v>#DIV/0!</v>
      </c>
      <c r="AP7" s="1" t="e">
        <f t="shared" si="245"/>
        <v>#DIV/0!</v>
      </c>
      <c r="AQ7" s="1" t="e">
        <f t="shared" si="245"/>
        <v>#DIV/0!</v>
      </c>
      <c r="AR7" s="1" t="e">
        <f t="shared" si="245"/>
        <v>#DIV/0!</v>
      </c>
      <c r="AS7" s="1" t="e">
        <f t="shared" si="245"/>
        <v>#DIV/0!</v>
      </c>
      <c r="AT7" s="1" t="e">
        <f t="shared" si="245"/>
        <v>#DIV/0!</v>
      </c>
      <c r="AU7" s="1" t="e">
        <f t="shared" si="245"/>
        <v>#DIV/0!</v>
      </c>
      <c r="AV7" s="1" t="e">
        <f t="shared" si="245"/>
        <v>#DIV/0!</v>
      </c>
      <c r="AW7" s="1" t="e">
        <f t="shared" si="245"/>
        <v>#DIV/0!</v>
      </c>
      <c r="AX7" s="1" t="e">
        <f t="shared" si="245"/>
        <v>#DIV/0!</v>
      </c>
      <c r="AY7" s="1" t="e">
        <f t="shared" si="245"/>
        <v>#DIV/0!</v>
      </c>
      <c r="AZ7" s="38" t="e">
        <f t="shared" si="245"/>
        <v>#DIV/0!</v>
      </c>
      <c r="BA7" s="75" t="e">
        <f>BA2*100</f>
        <v>#DIV/0!</v>
      </c>
      <c r="BB7" s="1" t="e">
        <f t="shared" ref="BB7:BT7" si="246">BA7</f>
        <v>#DIV/0!</v>
      </c>
      <c r="BC7" s="1" t="e">
        <f t="shared" si="246"/>
        <v>#DIV/0!</v>
      </c>
      <c r="BD7" s="1" t="e">
        <f t="shared" si="246"/>
        <v>#DIV/0!</v>
      </c>
      <c r="BE7" s="1" t="e">
        <f t="shared" si="246"/>
        <v>#DIV/0!</v>
      </c>
      <c r="BF7" s="1" t="e">
        <f t="shared" si="246"/>
        <v>#DIV/0!</v>
      </c>
      <c r="BG7" s="1" t="e">
        <f t="shared" si="246"/>
        <v>#DIV/0!</v>
      </c>
      <c r="BH7" s="1" t="e">
        <f t="shared" si="246"/>
        <v>#DIV/0!</v>
      </c>
      <c r="BI7" s="1" t="e">
        <f t="shared" si="246"/>
        <v>#DIV/0!</v>
      </c>
      <c r="BJ7" s="1" t="e">
        <f t="shared" si="246"/>
        <v>#DIV/0!</v>
      </c>
      <c r="BK7" s="1" t="e">
        <f t="shared" si="246"/>
        <v>#DIV/0!</v>
      </c>
      <c r="BL7" s="1" t="e">
        <f t="shared" si="246"/>
        <v>#DIV/0!</v>
      </c>
      <c r="BM7" s="1" t="e">
        <f t="shared" si="246"/>
        <v>#DIV/0!</v>
      </c>
      <c r="BN7" s="1" t="e">
        <f t="shared" si="246"/>
        <v>#DIV/0!</v>
      </c>
      <c r="BO7" s="1" t="e">
        <f t="shared" si="246"/>
        <v>#DIV/0!</v>
      </c>
      <c r="BP7" s="1" t="e">
        <f t="shared" si="246"/>
        <v>#DIV/0!</v>
      </c>
      <c r="BQ7" s="1" t="e">
        <f t="shared" si="246"/>
        <v>#DIV/0!</v>
      </c>
      <c r="BR7" s="1" t="e">
        <f t="shared" si="246"/>
        <v>#DIV/0!</v>
      </c>
      <c r="BS7" s="1" t="e">
        <f t="shared" si="246"/>
        <v>#DIV/0!</v>
      </c>
      <c r="BT7" s="1" t="e">
        <f t="shared" si="246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8" t="e">
        <f>BW7</f>
        <v>#DIV/0!</v>
      </c>
      <c r="BY7" s="75" t="e">
        <f>BY2*100</f>
        <v>#DIV/0!</v>
      </c>
      <c r="BZ7" s="1" t="e">
        <f t="shared" ref="BZ7:CV7" si="247">BY7</f>
        <v>#DIV/0!</v>
      </c>
      <c r="CA7" s="1" t="e">
        <f t="shared" si="247"/>
        <v>#DIV/0!</v>
      </c>
      <c r="CB7" s="1" t="e">
        <f t="shared" si="247"/>
        <v>#DIV/0!</v>
      </c>
      <c r="CC7" s="1" t="e">
        <f t="shared" si="247"/>
        <v>#DIV/0!</v>
      </c>
      <c r="CD7" s="1" t="e">
        <f t="shared" si="247"/>
        <v>#DIV/0!</v>
      </c>
      <c r="CE7" s="1" t="e">
        <f t="shared" si="247"/>
        <v>#DIV/0!</v>
      </c>
      <c r="CF7" s="1" t="e">
        <f t="shared" si="247"/>
        <v>#DIV/0!</v>
      </c>
      <c r="CG7" s="1" t="e">
        <f t="shared" si="247"/>
        <v>#DIV/0!</v>
      </c>
      <c r="CH7" s="1" t="e">
        <f t="shared" si="247"/>
        <v>#DIV/0!</v>
      </c>
      <c r="CI7" s="1" t="e">
        <f t="shared" si="247"/>
        <v>#DIV/0!</v>
      </c>
      <c r="CJ7" s="1" t="e">
        <f t="shared" si="247"/>
        <v>#DIV/0!</v>
      </c>
      <c r="CK7" s="1" t="e">
        <f t="shared" si="247"/>
        <v>#DIV/0!</v>
      </c>
      <c r="CL7" s="1" t="e">
        <f t="shared" si="247"/>
        <v>#DIV/0!</v>
      </c>
      <c r="CM7" s="1" t="e">
        <f t="shared" si="247"/>
        <v>#DIV/0!</v>
      </c>
      <c r="CN7" s="1" t="e">
        <f t="shared" si="247"/>
        <v>#DIV/0!</v>
      </c>
      <c r="CO7" s="1" t="e">
        <f t="shared" si="247"/>
        <v>#DIV/0!</v>
      </c>
      <c r="CP7" s="1" t="e">
        <f t="shared" si="247"/>
        <v>#DIV/0!</v>
      </c>
      <c r="CQ7" s="1" t="e">
        <f t="shared" si="247"/>
        <v>#DIV/0!</v>
      </c>
      <c r="CR7" s="1" t="e">
        <f t="shared" si="247"/>
        <v>#DIV/0!</v>
      </c>
      <c r="CS7" s="1" t="e">
        <f t="shared" si="247"/>
        <v>#DIV/0!</v>
      </c>
      <c r="CT7" s="1" t="e">
        <f t="shared" si="247"/>
        <v>#DIV/0!</v>
      </c>
      <c r="CU7" s="1" t="e">
        <f t="shared" si="247"/>
        <v>#DIV/0!</v>
      </c>
      <c r="CV7" s="38" t="e">
        <f t="shared" si="247"/>
        <v>#DIV/0!</v>
      </c>
      <c r="CW7" s="75" t="e">
        <f>CW2*100</f>
        <v>#DIV/0!</v>
      </c>
      <c r="CX7" s="1" t="e">
        <f t="shared" ref="CX7:DT7" si="248">CW7</f>
        <v>#DIV/0!</v>
      </c>
      <c r="CY7" s="1" t="e">
        <f t="shared" si="248"/>
        <v>#DIV/0!</v>
      </c>
      <c r="CZ7" s="1" t="e">
        <f t="shared" si="248"/>
        <v>#DIV/0!</v>
      </c>
      <c r="DA7" s="1" t="e">
        <f t="shared" si="248"/>
        <v>#DIV/0!</v>
      </c>
      <c r="DB7" s="1" t="e">
        <f t="shared" si="248"/>
        <v>#DIV/0!</v>
      </c>
      <c r="DC7" s="1" t="e">
        <f t="shared" si="248"/>
        <v>#DIV/0!</v>
      </c>
      <c r="DD7" s="1" t="e">
        <f t="shared" si="248"/>
        <v>#DIV/0!</v>
      </c>
      <c r="DE7" s="1" t="e">
        <f t="shared" si="248"/>
        <v>#DIV/0!</v>
      </c>
      <c r="DF7" s="1" t="e">
        <f t="shared" si="248"/>
        <v>#DIV/0!</v>
      </c>
      <c r="DG7" s="1" t="e">
        <f t="shared" si="248"/>
        <v>#DIV/0!</v>
      </c>
      <c r="DH7" s="1" t="e">
        <f t="shared" si="248"/>
        <v>#DIV/0!</v>
      </c>
      <c r="DI7" s="1" t="e">
        <f t="shared" si="248"/>
        <v>#DIV/0!</v>
      </c>
      <c r="DJ7" s="1" t="e">
        <f t="shared" si="248"/>
        <v>#DIV/0!</v>
      </c>
      <c r="DK7" s="1" t="e">
        <f t="shared" si="248"/>
        <v>#DIV/0!</v>
      </c>
      <c r="DL7" s="1" t="e">
        <f t="shared" si="248"/>
        <v>#DIV/0!</v>
      </c>
      <c r="DM7" s="1" t="e">
        <f t="shared" si="248"/>
        <v>#DIV/0!</v>
      </c>
      <c r="DN7" s="1" t="e">
        <f t="shared" si="248"/>
        <v>#DIV/0!</v>
      </c>
      <c r="DO7" s="1" t="e">
        <f t="shared" si="248"/>
        <v>#DIV/0!</v>
      </c>
      <c r="DP7" s="1" t="e">
        <f t="shared" si="248"/>
        <v>#DIV/0!</v>
      </c>
      <c r="DQ7" s="1" t="e">
        <f t="shared" si="248"/>
        <v>#DIV/0!</v>
      </c>
      <c r="DR7" s="1" t="e">
        <f t="shared" si="248"/>
        <v>#DIV/0!</v>
      </c>
      <c r="DS7" s="1" t="e">
        <f t="shared" si="248"/>
        <v>#DIV/0!</v>
      </c>
      <c r="DT7" s="38" t="e">
        <f t="shared" si="248"/>
        <v>#DIV/0!</v>
      </c>
      <c r="DU7" s="75" t="e">
        <f>DU2*100</f>
        <v>#DIV/0!</v>
      </c>
      <c r="DV7" s="1" t="e">
        <f t="shared" ref="DV7:ER7" si="249">DU7</f>
        <v>#DIV/0!</v>
      </c>
      <c r="DW7" s="1" t="e">
        <f t="shared" si="249"/>
        <v>#DIV/0!</v>
      </c>
      <c r="DX7" s="1" t="e">
        <f t="shared" si="249"/>
        <v>#DIV/0!</v>
      </c>
      <c r="DY7" s="1" t="e">
        <f t="shared" si="249"/>
        <v>#DIV/0!</v>
      </c>
      <c r="DZ7" s="1" t="e">
        <f t="shared" si="249"/>
        <v>#DIV/0!</v>
      </c>
      <c r="EA7" s="1" t="e">
        <f t="shared" si="249"/>
        <v>#DIV/0!</v>
      </c>
      <c r="EB7" s="1" t="e">
        <f t="shared" si="249"/>
        <v>#DIV/0!</v>
      </c>
      <c r="EC7" s="1" t="e">
        <f t="shared" si="249"/>
        <v>#DIV/0!</v>
      </c>
      <c r="ED7" s="1" t="e">
        <f t="shared" si="249"/>
        <v>#DIV/0!</v>
      </c>
      <c r="EE7" s="1" t="e">
        <f t="shared" si="249"/>
        <v>#DIV/0!</v>
      </c>
      <c r="EF7" s="1" t="e">
        <f t="shared" si="249"/>
        <v>#DIV/0!</v>
      </c>
      <c r="EG7" s="1" t="e">
        <f t="shared" si="249"/>
        <v>#DIV/0!</v>
      </c>
      <c r="EH7" s="1" t="e">
        <f t="shared" si="249"/>
        <v>#DIV/0!</v>
      </c>
      <c r="EI7" s="1" t="e">
        <f t="shared" si="249"/>
        <v>#DIV/0!</v>
      </c>
      <c r="EJ7" s="1" t="e">
        <f t="shared" si="249"/>
        <v>#DIV/0!</v>
      </c>
      <c r="EK7" s="1" t="e">
        <f t="shared" si="249"/>
        <v>#DIV/0!</v>
      </c>
      <c r="EL7" s="1" t="e">
        <f t="shared" si="249"/>
        <v>#DIV/0!</v>
      </c>
      <c r="EM7" s="1" t="e">
        <f t="shared" si="249"/>
        <v>#DIV/0!</v>
      </c>
      <c r="EN7" s="1" t="e">
        <f t="shared" si="249"/>
        <v>#DIV/0!</v>
      </c>
      <c r="EO7" s="1" t="e">
        <f t="shared" si="249"/>
        <v>#DIV/0!</v>
      </c>
      <c r="EP7" s="1" t="e">
        <f t="shared" si="249"/>
        <v>#DIV/0!</v>
      </c>
      <c r="EQ7" s="1" t="e">
        <f t="shared" si="249"/>
        <v>#DIV/0!</v>
      </c>
      <c r="ER7" s="38" t="e">
        <f t="shared" si="249"/>
        <v>#DIV/0!</v>
      </c>
      <c r="ES7" s="75" t="e">
        <f>ES2*100</f>
        <v>#DIV/0!</v>
      </c>
      <c r="ET7" s="1" t="e">
        <f t="shared" ref="ET7" si="250">ES7</f>
        <v>#DIV/0!</v>
      </c>
      <c r="EU7" s="1" t="e">
        <f t="shared" ref="EU7" si="251">ET7</f>
        <v>#DIV/0!</v>
      </c>
      <c r="EV7" s="1" t="e">
        <f t="shared" ref="EV7" si="252">EU7</f>
        <v>#DIV/0!</v>
      </c>
      <c r="EW7" s="1" t="e">
        <f t="shared" ref="EW7" si="253">EV7</f>
        <v>#DIV/0!</v>
      </c>
      <c r="EX7" s="1" t="e">
        <f t="shared" ref="EX7" si="254">EW7</f>
        <v>#DIV/0!</v>
      </c>
      <c r="EY7" s="1" t="e">
        <f t="shared" ref="EY7" si="255">EX7</f>
        <v>#DIV/0!</v>
      </c>
      <c r="EZ7" s="1" t="e">
        <f t="shared" ref="EZ7" si="256">EY7</f>
        <v>#DIV/0!</v>
      </c>
      <c r="FA7" s="1" t="e">
        <f t="shared" ref="FA7" si="257">EZ7</f>
        <v>#DIV/0!</v>
      </c>
      <c r="FB7" s="1" t="e">
        <f t="shared" ref="FB7" si="258">FA7</f>
        <v>#DIV/0!</v>
      </c>
      <c r="FC7" s="1" t="e">
        <f t="shared" ref="FC7" si="259">FB7</f>
        <v>#DIV/0!</v>
      </c>
      <c r="FD7" s="1" t="e">
        <f t="shared" ref="FD7" si="260">FC7</f>
        <v>#DIV/0!</v>
      </c>
      <c r="FE7" s="1" t="e">
        <f t="shared" ref="FE7" si="261">FD7</f>
        <v>#DIV/0!</v>
      </c>
      <c r="FF7" s="1" t="e">
        <f t="shared" ref="FF7" si="262">FE7</f>
        <v>#DIV/0!</v>
      </c>
      <c r="FG7" s="1" t="e">
        <f t="shared" ref="FG7" si="263">FF7</f>
        <v>#DIV/0!</v>
      </c>
      <c r="FH7" s="1" t="e">
        <f t="shared" ref="FH7" si="264">FG7</f>
        <v>#DIV/0!</v>
      </c>
      <c r="FI7" s="1" t="e">
        <f t="shared" ref="FI7" si="265">FH7</f>
        <v>#DIV/0!</v>
      </c>
      <c r="FJ7" s="1" t="e">
        <f t="shared" ref="FJ7" si="266">FI7</f>
        <v>#DIV/0!</v>
      </c>
      <c r="FK7" s="1" t="e">
        <f t="shared" ref="FK7" si="267">FJ7</f>
        <v>#DIV/0!</v>
      </c>
      <c r="FL7" s="1" t="e">
        <f t="shared" ref="FL7" si="268">FK7</f>
        <v>#DIV/0!</v>
      </c>
      <c r="FM7" s="1" t="e">
        <f t="shared" ref="FM7" si="269">FL7</f>
        <v>#DIV/0!</v>
      </c>
      <c r="FN7" s="1" t="e">
        <f t="shared" ref="FN7" si="270">FM7</f>
        <v>#DIV/0!</v>
      </c>
      <c r="FO7" s="1" t="e">
        <f t="shared" ref="FO7" si="271">FN7</f>
        <v>#DIV/0!</v>
      </c>
      <c r="FP7" s="38" t="e">
        <f t="shared" ref="FP7" si="272">FO7</f>
        <v>#DIV/0!</v>
      </c>
      <c r="FQ7" s="75" t="e">
        <f>FQ2*100</f>
        <v>#DIV/0!</v>
      </c>
      <c r="FR7" s="1" t="e">
        <f t="shared" ref="FR7" si="273">FQ7</f>
        <v>#DIV/0!</v>
      </c>
      <c r="FS7" s="1" t="e">
        <f t="shared" ref="FS7" si="274">FR7</f>
        <v>#DIV/0!</v>
      </c>
      <c r="FT7" s="1" t="e">
        <f t="shared" ref="FT7" si="275">FS7</f>
        <v>#DIV/0!</v>
      </c>
      <c r="FU7" s="1" t="e">
        <f t="shared" ref="FU7" si="276">FT7</f>
        <v>#DIV/0!</v>
      </c>
      <c r="FV7" s="1" t="e">
        <f t="shared" ref="FV7" si="277">FU7</f>
        <v>#DIV/0!</v>
      </c>
      <c r="FW7" s="1" t="e">
        <f t="shared" ref="FW7" si="278">FV7</f>
        <v>#DIV/0!</v>
      </c>
      <c r="FX7" s="1" t="e">
        <f t="shared" ref="FX7" si="279">FW7</f>
        <v>#DIV/0!</v>
      </c>
      <c r="FY7" s="1" t="e">
        <f t="shared" ref="FY7" si="280">FX7</f>
        <v>#DIV/0!</v>
      </c>
      <c r="FZ7" s="1" t="e">
        <f t="shared" ref="FZ7" si="281">FY7</f>
        <v>#DIV/0!</v>
      </c>
      <c r="GA7" s="1" t="e">
        <f t="shared" ref="GA7" si="282">FZ7</f>
        <v>#DIV/0!</v>
      </c>
      <c r="GB7" s="1" t="e">
        <f t="shared" ref="GB7" si="283">GA7</f>
        <v>#DIV/0!</v>
      </c>
      <c r="GC7" s="1" t="e">
        <f t="shared" ref="GC7" si="284">GB7</f>
        <v>#DIV/0!</v>
      </c>
      <c r="GD7" s="1" t="e">
        <f t="shared" ref="GD7" si="285">GC7</f>
        <v>#DIV/0!</v>
      </c>
      <c r="GE7" s="1" t="e">
        <f t="shared" ref="GE7" si="286">GD7</f>
        <v>#DIV/0!</v>
      </c>
      <c r="GF7" s="1" t="e">
        <f t="shared" ref="GF7" si="287">GE7</f>
        <v>#DIV/0!</v>
      </c>
      <c r="GG7" s="1" t="e">
        <f t="shared" ref="GG7" si="288">GF7</f>
        <v>#DIV/0!</v>
      </c>
      <c r="GH7" s="1" t="e">
        <f t="shared" ref="GH7" si="289">GG7</f>
        <v>#DIV/0!</v>
      </c>
      <c r="GI7" s="1" t="e">
        <f t="shared" ref="GI7" si="290">GH7</f>
        <v>#DIV/0!</v>
      </c>
      <c r="GJ7" s="1" t="e">
        <f t="shared" ref="GJ7" si="291">GI7</f>
        <v>#DIV/0!</v>
      </c>
      <c r="GK7" s="1" t="e">
        <f t="shared" ref="GK7" si="292">GJ7</f>
        <v>#DIV/0!</v>
      </c>
      <c r="GL7" s="1" t="e">
        <f t="shared" ref="GL7" si="293">GK7</f>
        <v>#DIV/0!</v>
      </c>
      <c r="GM7" s="1" t="e">
        <f t="shared" ref="GM7" si="294">GL7</f>
        <v>#DIV/0!</v>
      </c>
      <c r="GN7" s="38" t="e">
        <f t="shared" ref="GN7" si="295">GM7</f>
        <v>#DIV/0!</v>
      </c>
      <c r="GO7" s="75" t="e">
        <f>GO2*100</f>
        <v>#DIV/0!</v>
      </c>
      <c r="GP7" s="1" t="e">
        <f t="shared" ref="GP7" si="296">GO7</f>
        <v>#DIV/0!</v>
      </c>
      <c r="GQ7" s="1" t="e">
        <f t="shared" ref="GQ7" si="297">GP7</f>
        <v>#DIV/0!</v>
      </c>
      <c r="GR7" s="1" t="e">
        <f t="shared" ref="GR7" si="298">GQ7</f>
        <v>#DIV/0!</v>
      </c>
      <c r="GS7" s="1" t="e">
        <f t="shared" ref="GS7" si="299">GR7</f>
        <v>#DIV/0!</v>
      </c>
      <c r="GT7" s="1" t="e">
        <f t="shared" ref="GT7" si="300">GS7</f>
        <v>#DIV/0!</v>
      </c>
      <c r="GU7" s="1" t="e">
        <f t="shared" ref="GU7" si="301">GT7</f>
        <v>#DIV/0!</v>
      </c>
      <c r="GV7" s="1" t="e">
        <f t="shared" ref="GV7" si="302">GU7</f>
        <v>#DIV/0!</v>
      </c>
      <c r="GW7" s="1" t="e">
        <f t="shared" ref="GW7" si="303">GV7</f>
        <v>#DIV/0!</v>
      </c>
      <c r="GX7" s="1" t="e">
        <f t="shared" ref="GX7" si="304">GW7</f>
        <v>#DIV/0!</v>
      </c>
      <c r="GY7" s="1" t="e">
        <f t="shared" ref="GY7" si="305">GX7</f>
        <v>#DIV/0!</v>
      </c>
      <c r="GZ7" s="1" t="e">
        <f t="shared" ref="GZ7" si="306">GY7</f>
        <v>#DIV/0!</v>
      </c>
      <c r="HA7" s="1" t="e">
        <f t="shared" ref="HA7" si="307">GZ7</f>
        <v>#DIV/0!</v>
      </c>
      <c r="HB7" s="1" t="e">
        <f t="shared" ref="HB7" si="308">HA7</f>
        <v>#DIV/0!</v>
      </c>
      <c r="HC7" s="1" t="e">
        <f t="shared" ref="HC7" si="309">HB7</f>
        <v>#DIV/0!</v>
      </c>
      <c r="HD7" s="1" t="e">
        <f t="shared" ref="HD7" si="310">HC7</f>
        <v>#DIV/0!</v>
      </c>
      <c r="HE7" s="1" t="e">
        <f t="shared" ref="HE7" si="311">HD7</f>
        <v>#DIV/0!</v>
      </c>
      <c r="HF7" s="1" t="e">
        <f t="shared" ref="HF7" si="312">HE7</f>
        <v>#DIV/0!</v>
      </c>
      <c r="HG7" s="1" t="e">
        <f t="shared" ref="HG7" si="313">HF7</f>
        <v>#DIV/0!</v>
      </c>
      <c r="HH7" s="1" t="e">
        <f t="shared" ref="HH7" si="314">HG7</f>
        <v>#DIV/0!</v>
      </c>
      <c r="HI7" s="1" t="e">
        <f t="shared" ref="HI7" si="315">HH7</f>
        <v>#DIV/0!</v>
      </c>
      <c r="HJ7" s="1" t="e">
        <f t="shared" ref="HJ7" si="316">HI7</f>
        <v>#DIV/0!</v>
      </c>
      <c r="HK7" s="1" t="e">
        <f t="shared" ref="HK7" si="317">HJ7</f>
        <v>#DIV/0!</v>
      </c>
      <c r="HL7" s="38" t="e">
        <f t="shared" ref="HL7" si="318">HK7</f>
        <v>#DIV/0!</v>
      </c>
      <c r="HM7" s="75" t="e">
        <f>HM2*100</f>
        <v>#DIV/0!</v>
      </c>
      <c r="HN7" s="1" t="e">
        <f t="shared" ref="HN7" si="319">HM7</f>
        <v>#DIV/0!</v>
      </c>
      <c r="HO7" s="1" t="e">
        <f t="shared" ref="HO7" si="320">HN7</f>
        <v>#DIV/0!</v>
      </c>
      <c r="HP7" s="1" t="e">
        <f t="shared" ref="HP7" si="321">HO7</f>
        <v>#DIV/0!</v>
      </c>
      <c r="HQ7" s="1" t="e">
        <f t="shared" ref="HQ7" si="322">HP7</f>
        <v>#DIV/0!</v>
      </c>
      <c r="HR7" s="1" t="e">
        <f t="shared" ref="HR7" si="323">HQ7</f>
        <v>#DIV/0!</v>
      </c>
      <c r="HS7" s="1" t="e">
        <f t="shared" ref="HS7" si="324">HR7</f>
        <v>#DIV/0!</v>
      </c>
      <c r="HT7" s="1" t="e">
        <f t="shared" ref="HT7" si="325">HS7</f>
        <v>#DIV/0!</v>
      </c>
      <c r="HU7" s="1" t="e">
        <f t="shared" ref="HU7" si="326">HT7</f>
        <v>#DIV/0!</v>
      </c>
      <c r="HV7" s="1" t="e">
        <f t="shared" ref="HV7" si="327">HU7</f>
        <v>#DIV/0!</v>
      </c>
      <c r="HW7" s="1" t="e">
        <f t="shared" ref="HW7" si="328">HV7</f>
        <v>#DIV/0!</v>
      </c>
      <c r="HX7" s="1" t="e">
        <f t="shared" ref="HX7" si="329">HW7</f>
        <v>#DIV/0!</v>
      </c>
      <c r="HY7" s="1" t="e">
        <f t="shared" ref="HY7" si="330">HX7</f>
        <v>#DIV/0!</v>
      </c>
      <c r="HZ7" s="1" t="e">
        <f t="shared" ref="HZ7" si="331">HY7</f>
        <v>#DIV/0!</v>
      </c>
      <c r="IA7" s="1" t="e">
        <f t="shared" ref="IA7" si="332">HZ7</f>
        <v>#DIV/0!</v>
      </c>
      <c r="IB7" s="1" t="e">
        <f t="shared" ref="IB7" si="333">IA7</f>
        <v>#DIV/0!</v>
      </c>
      <c r="IC7" s="1" t="e">
        <f t="shared" ref="IC7" si="334">IB7</f>
        <v>#DIV/0!</v>
      </c>
      <c r="ID7" s="1" t="e">
        <f t="shared" ref="ID7" si="335">IC7</f>
        <v>#DIV/0!</v>
      </c>
      <c r="IE7" s="1" t="e">
        <f t="shared" ref="IE7" si="336">ID7</f>
        <v>#DIV/0!</v>
      </c>
      <c r="IF7" s="1" t="e">
        <f t="shared" ref="IF7" si="337">IE7</f>
        <v>#DIV/0!</v>
      </c>
      <c r="IG7" s="1" t="e">
        <f t="shared" ref="IG7" si="338">IF7</f>
        <v>#DIV/0!</v>
      </c>
      <c r="IH7" s="1" t="e">
        <f t="shared" ref="IH7" si="339">IG7</f>
        <v>#DIV/0!</v>
      </c>
      <c r="II7" s="1" t="e">
        <f t="shared" ref="II7" si="340">IH7</f>
        <v>#DIV/0!</v>
      </c>
      <c r="IJ7" s="38" t="e">
        <f t="shared" ref="IJ7" si="341">II7</f>
        <v>#DIV/0!</v>
      </c>
      <c r="IK7" s="75" t="e">
        <f>IK2*100</f>
        <v>#DIV/0!</v>
      </c>
      <c r="IL7" s="1" t="e">
        <f t="shared" ref="IL7" si="342">IK7</f>
        <v>#DIV/0!</v>
      </c>
      <c r="IM7" s="1" t="e">
        <f t="shared" ref="IM7" si="343">IL7</f>
        <v>#DIV/0!</v>
      </c>
      <c r="IN7" s="1" t="e">
        <f t="shared" ref="IN7" si="344">IM7</f>
        <v>#DIV/0!</v>
      </c>
      <c r="IO7" s="1" t="e">
        <f t="shared" ref="IO7" si="345">IN7</f>
        <v>#DIV/0!</v>
      </c>
      <c r="IP7" s="1" t="e">
        <f t="shared" ref="IP7" si="346">IO7</f>
        <v>#DIV/0!</v>
      </c>
      <c r="IQ7" s="1" t="e">
        <f t="shared" ref="IQ7" si="347">IP7</f>
        <v>#DIV/0!</v>
      </c>
      <c r="IR7" s="1" t="e">
        <f t="shared" ref="IR7" si="348">IQ7</f>
        <v>#DIV/0!</v>
      </c>
      <c r="IS7" s="1" t="e">
        <f t="shared" ref="IS7" si="349">IR7</f>
        <v>#DIV/0!</v>
      </c>
      <c r="IT7" s="1" t="e">
        <f t="shared" ref="IT7" si="350">IS7</f>
        <v>#DIV/0!</v>
      </c>
      <c r="IU7" s="1" t="e">
        <f t="shared" ref="IU7" si="351">IT7</f>
        <v>#DIV/0!</v>
      </c>
      <c r="IV7" s="1" t="e">
        <f t="shared" ref="IV7" si="352">IU7</f>
        <v>#DIV/0!</v>
      </c>
      <c r="IW7" s="1" t="e">
        <f t="shared" ref="IW7" si="353">IV7</f>
        <v>#DIV/0!</v>
      </c>
      <c r="IX7" s="1" t="e">
        <f t="shared" ref="IX7" si="354">IW7</f>
        <v>#DIV/0!</v>
      </c>
      <c r="IY7" s="1" t="e">
        <f t="shared" ref="IY7" si="355">IX7</f>
        <v>#DIV/0!</v>
      </c>
      <c r="IZ7" s="1" t="e">
        <f t="shared" ref="IZ7" si="356">IY7</f>
        <v>#DIV/0!</v>
      </c>
      <c r="JA7" s="1" t="e">
        <f t="shared" ref="JA7" si="357">IZ7</f>
        <v>#DIV/0!</v>
      </c>
      <c r="JB7" s="1" t="e">
        <f t="shared" ref="JB7" si="358">JA7</f>
        <v>#DIV/0!</v>
      </c>
      <c r="JC7" s="1" t="e">
        <f t="shared" ref="JC7" si="359">JB7</f>
        <v>#DIV/0!</v>
      </c>
      <c r="JD7" s="1" t="e">
        <f t="shared" ref="JD7" si="360">JC7</f>
        <v>#DIV/0!</v>
      </c>
      <c r="JE7" s="1" t="e">
        <f t="shared" ref="JE7" si="361">JD7</f>
        <v>#DIV/0!</v>
      </c>
      <c r="JF7" s="1" t="e">
        <f t="shared" ref="JF7" si="362">JE7</f>
        <v>#DIV/0!</v>
      </c>
      <c r="JG7" s="1" t="e">
        <f t="shared" ref="JG7" si="363">JF7</f>
        <v>#DIV/0!</v>
      </c>
      <c r="JH7" s="38" t="e">
        <f t="shared" ref="JH7" si="364">JG7</f>
        <v>#DIV/0!</v>
      </c>
      <c r="JI7" s="75" t="e">
        <f>JI2*100</f>
        <v>#DIV/0!</v>
      </c>
      <c r="JJ7" s="1" t="e">
        <f t="shared" ref="JJ7" si="365">JI7</f>
        <v>#DIV/0!</v>
      </c>
      <c r="JK7" s="1" t="e">
        <f t="shared" ref="JK7" si="366">JJ7</f>
        <v>#DIV/0!</v>
      </c>
      <c r="JL7" s="1" t="e">
        <f t="shared" ref="JL7" si="367">JK7</f>
        <v>#DIV/0!</v>
      </c>
      <c r="JM7" s="1" t="e">
        <f t="shared" ref="JM7" si="368">JL7</f>
        <v>#DIV/0!</v>
      </c>
      <c r="JN7" s="1" t="e">
        <f t="shared" ref="JN7" si="369">JM7</f>
        <v>#DIV/0!</v>
      </c>
      <c r="JO7" s="1" t="e">
        <f t="shared" ref="JO7" si="370">JN7</f>
        <v>#DIV/0!</v>
      </c>
      <c r="JP7" s="1" t="e">
        <f t="shared" ref="JP7" si="371">JO7</f>
        <v>#DIV/0!</v>
      </c>
      <c r="JQ7" s="1" t="e">
        <f t="shared" ref="JQ7" si="372">JP7</f>
        <v>#DIV/0!</v>
      </c>
      <c r="JR7" s="1" t="e">
        <f t="shared" ref="JR7" si="373">JQ7</f>
        <v>#DIV/0!</v>
      </c>
      <c r="JS7" s="1" t="e">
        <f t="shared" ref="JS7" si="374">JR7</f>
        <v>#DIV/0!</v>
      </c>
      <c r="JT7" s="1" t="e">
        <f t="shared" ref="JT7" si="375">JS7</f>
        <v>#DIV/0!</v>
      </c>
      <c r="JU7" s="1" t="e">
        <f t="shared" ref="JU7" si="376">JT7</f>
        <v>#DIV/0!</v>
      </c>
      <c r="JV7" s="1" t="e">
        <f t="shared" ref="JV7" si="377">JU7</f>
        <v>#DIV/0!</v>
      </c>
      <c r="JW7" s="1" t="e">
        <f t="shared" ref="JW7" si="378">JV7</f>
        <v>#DIV/0!</v>
      </c>
      <c r="JX7" s="1" t="e">
        <f t="shared" ref="JX7" si="379">JW7</f>
        <v>#DIV/0!</v>
      </c>
      <c r="JY7" s="1" t="e">
        <f t="shared" ref="JY7" si="380">JX7</f>
        <v>#DIV/0!</v>
      </c>
      <c r="JZ7" s="1" t="e">
        <f t="shared" ref="JZ7" si="381">JY7</f>
        <v>#DIV/0!</v>
      </c>
      <c r="KA7" s="1" t="e">
        <f t="shared" ref="KA7" si="382">JZ7</f>
        <v>#DIV/0!</v>
      </c>
      <c r="KB7" s="1" t="e">
        <f t="shared" ref="KB7" si="383">KA7</f>
        <v>#DIV/0!</v>
      </c>
      <c r="KC7" s="1" t="e">
        <f t="shared" ref="KC7" si="384">KB7</f>
        <v>#DIV/0!</v>
      </c>
      <c r="KD7" s="1" t="e">
        <f t="shared" ref="KD7" si="385">KC7</f>
        <v>#DIV/0!</v>
      </c>
      <c r="KE7" s="1" t="e">
        <f t="shared" ref="KE7" si="386">KD7</f>
        <v>#DIV/0!</v>
      </c>
      <c r="KF7" s="38" t="e">
        <f t="shared" ref="KF7" si="387">KE7</f>
        <v>#DIV/0!</v>
      </c>
      <c r="KG7" s="75" t="e">
        <f>KG2*100</f>
        <v>#DIV/0!</v>
      </c>
      <c r="KH7" s="1" t="e">
        <f t="shared" ref="KH7" si="388">KG7</f>
        <v>#DIV/0!</v>
      </c>
      <c r="KI7" s="1" t="e">
        <f t="shared" ref="KI7" si="389">KH7</f>
        <v>#DIV/0!</v>
      </c>
      <c r="KJ7" s="1" t="e">
        <f t="shared" ref="KJ7" si="390">KI7</f>
        <v>#DIV/0!</v>
      </c>
      <c r="KK7" s="1" t="e">
        <f t="shared" ref="KK7" si="391">KJ7</f>
        <v>#DIV/0!</v>
      </c>
      <c r="KL7" s="1" t="e">
        <f t="shared" ref="KL7" si="392">KK7</f>
        <v>#DIV/0!</v>
      </c>
      <c r="KM7" s="1" t="e">
        <f t="shared" ref="KM7" si="393">KL7</f>
        <v>#DIV/0!</v>
      </c>
      <c r="KN7" s="1" t="e">
        <f t="shared" ref="KN7" si="394">KM7</f>
        <v>#DIV/0!</v>
      </c>
      <c r="KO7" s="1" t="e">
        <f t="shared" ref="KO7" si="395">KN7</f>
        <v>#DIV/0!</v>
      </c>
      <c r="KP7" s="1" t="e">
        <f t="shared" ref="KP7" si="396">KO7</f>
        <v>#DIV/0!</v>
      </c>
      <c r="KQ7" s="1" t="e">
        <f t="shared" ref="KQ7" si="397">KP7</f>
        <v>#DIV/0!</v>
      </c>
      <c r="KR7" s="1" t="e">
        <f t="shared" ref="KR7" si="398">KQ7</f>
        <v>#DIV/0!</v>
      </c>
      <c r="KS7" s="1" t="e">
        <f t="shared" ref="KS7" si="399">KR7</f>
        <v>#DIV/0!</v>
      </c>
      <c r="KT7" s="1" t="e">
        <f t="shared" ref="KT7" si="400">KS7</f>
        <v>#DIV/0!</v>
      </c>
      <c r="KU7" s="1" t="e">
        <f t="shared" ref="KU7" si="401">KT7</f>
        <v>#DIV/0!</v>
      </c>
      <c r="KV7" s="1" t="e">
        <f t="shared" ref="KV7" si="402">KU7</f>
        <v>#DIV/0!</v>
      </c>
      <c r="KW7" s="1" t="e">
        <f t="shared" ref="KW7" si="403">KV7</f>
        <v>#DIV/0!</v>
      </c>
      <c r="KX7" s="1" t="e">
        <f t="shared" ref="KX7" si="404">KW7</f>
        <v>#DIV/0!</v>
      </c>
      <c r="KY7" s="1" t="e">
        <f t="shared" ref="KY7" si="405">KX7</f>
        <v>#DIV/0!</v>
      </c>
      <c r="KZ7" s="1" t="e">
        <f t="shared" ref="KZ7" si="406">KY7</f>
        <v>#DIV/0!</v>
      </c>
      <c r="LA7" s="1" t="e">
        <f t="shared" ref="LA7" si="407">KZ7</f>
        <v>#DIV/0!</v>
      </c>
      <c r="LB7" s="1" t="e">
        <f t="shared" ref="LB7" si="408">LA7</f>
        <v>#DIV/0!</v>
      </c>
      <c r="LC7" s="1" t="e">
        <f t="shared" ref="LC7" si="409">LB7</f>
        <v>#DIV/0!</v>
      </c>
      <c r="LD7" s="38" t="e">
        <f t="shared" ref="LD7" si="410">LC7</f>
        <v>#DIV/0!</v>
      </c>
      <c r="LE7" s="75" t="e">
        <f>LE2*100</f>
        <v>#DIV/0!</v>
      </c>
      <c r="LF7" s="1" t="e">
        <f t="shared" ref="LF7" si="411">LE7</f>
        <v>#DIV/0!</v>
      </c>
      <c r="LG7" s="1" t="e">
        <f t="shared" ref="LG7" si="412">LF7</f>
        <v>#DIV/0!</v>
      </c>
      <c r="LH7" s="1" t="e">
        <f t="shared" ref="LH7" si="413">LG7</f>
        <v>#DIV/0!</v>
      </c>
      <c r="LI7" s="1" t="e">
        <f t="shared" ref="LI7" si="414">LH7</f>
        <v>#DIV/0!</v>
      </c>
      <c r="LJ7" s="1" t="e">
        <f t="shared" ref="LJ7" si="415">LI7</f>
        <v>#DIV/0!</v>
      </c>
      <c r="LK7" s="1" t="e">
        <f t="shared" ref="LK7" si="416">LJ7</f>
        <v>#DIV/0!</v>
      </c>
      <c r="LL7" s="1" t="e">
        <f t="shared" ref="LL7" si="417">LK7</f>
        <v>#DIV/0!</v>
      </c>
      <c r="LM7" s="1" t="e">
        <f t="shared" ref="LM7" si="418">LL7</f>
        <v>#DIV/0!</v>
      </c>
      <c r="LN7" s="1" t="e">
        <f t="shared" ref="LN7" si="419">LM7</f>
        <v>#DIV/0!</v>
      </c>
      <c r="LO7" s="1" t="e">
        <f t="shared" ref="LO7" si="420">LN7</f>
        <v>#DIV/0!</v>
      </c>
      <c r="LP7" s="1" t="e">
        <f t="shared" ref="LP7" si="421">LO7</f>
        <v>#DIV/0!</v>
      </c>
      <c r="LQ7" s="1" t="e">
        <f t="shared" ref="LQ7" si="422">LP7</f>
        <v>#DIV/0!</v>
      </c>
      <c r="LR7" s="1" t="e">
        <f t="shared" ref="LR7" si="423">LQ7</f>
        <v>#DIV/0!</v>
      </c>
      <c r="LS7" s="1" t="e">
        <f t="shared" ref="LS7" si="424">LR7</f>
        <v>#DIV/0!</v>
      </c>
      <c r="LT7" s="1" t="e">
        <f t="shared" ref="LT7" si="425">LS7</f>
        <v>#DIV/0!</v>
      </c>
      <c r="LU7" s="1" t="e">
        <f t="shared" ref="LU7" si="426">LT7</f>
        <v>#DIV/0!</v>
      </c>
      <c r="LV7" s="1" t="e">
        <f t="shared" ref="LV7" si="427">LU7</f>
        <v>#DIV/0!</v>
      </c>
      <c r="LW7" s="1" t="e">
        <f t="shared" ref="LW7" si="428">LV7</f>
        <v>#DIV/0!</v>
      </c>
      <c r="LX7" s="1" t="e">
        <f t="shared" ref="LX7" si="429">LW7</f>
        <v>#DIV/0!</v>
      </c>
      <c r="LY7" s="1" t="e">
        <f t="shared" ref="LY7" si="430">LX7</f>
        <v>#DIV/0!</v>
      </c>
      <c r="LZ7" s="1" t="e">
        <f t="shared" ref="LZ7" si="431">LY7</f>
        <v>#DIV/0!</v>
      </c>
      <c r="MA7" s="1" t="e">
        <f t="shared" ref="MA7" si="432">LZ7</f>
        <v>#DIV/0!</v>
      </c>
      <c r="MB7" s="38" t="e">
        <f t="shared" ref="MB7" si="433">MA7</f>
        <v>#DIV/0!</v>
      </c>
      <c r="MC7" s="75" t="e">
        <f>MC2*100</f>
        <v>#DIV/0!</v>
      </c>
      <c r="MD7" s="1" t="e">
        <f t="shared" ref="MD7" si="434">MC7</f>
        <v>#DIV/0!</v>
      </c>
      <c r="ME7" s="1" t="e">
        <f t="shared" ref="ME7" si="435">MD7</f>
        <v>#DIV/0!</v>
      </c>
      <c r="MF7" s="1" t="e">
        <f t="shared" ref="MF7" si="436">ME7</f>
        <v>#DIV/0!</v>
      </c>
      <c r="MG7" s="1" t="e">
        <f t="shared" ref="MG7" si="437">MF7</f>
        <v>#DIV/0!</v>
      </c>
      <c r="MH7" s="1" t="e">
        <f t="shared" ref="MH7" si="438">MG7</f>
        <v>#DIV/0!</v>
      </c>
      <c r="MI7" s="1" t="e">
        <f t="shared" ref="MI7" si="439">MH7</f>
        <v>#DIV/0!</v>
      </c>
      <c r="MJ7" s="1" t="e">
        <f t="shared" ref="MJ7" si="440">MI7</f>
        <v>#DIV/0!</v>
      </c>
      <c r="MK7" s="1" t="e">
        <f t="shared" ref="MK7" si="441">MJ7</f>
        <v>#DIV/0!</v>
      </c>
      <c r="ML7" s="1" t="e">
        <f t="shared" ref="ML7" si="442">MK7</f>
        <v>#DIV/0!</v>
      </c>
      <c r="MM7" s="1" t="e">
        <f t="shared" ref="MM7" si="443">ML7</f>
        <v>#DIV/0!</v>
      </c>
      <c r="MN7" s="1" t="e">
        <f t="shared" ref="MN7" si="444">MM7</f>
        <v>#DIV/0!</v>
      </c>
      <c r="MO7" s="1" t="e">
        <f t="shared" ref="MO7" si="445">MN7</f>
        <v>#DIV/0!</v>
      </c>
      <c r="MP7" s="1" t="e">
        <f t="shared" ref="MP7" si="446">MO7</f>
        <v>#DIV/0!</v>
      </c>
      <c r="MQ7" s="1" t="e">
        <f t="shared" ref="MQ7" si="447">MP7</f>
        <v>#DIV/0!</v>
      </c>
      <c r="MR7" s="1" t="e">
        <f t="shared" ref="MR7" si="448">MQ7</f>
        <v>#DIV/0!</v>
      </c>
      <c r="MS7" s="1" t="e">
        <f t="shared" ref="MS7" si="449">MR7</f>
        <v>#DIV/0!</v>
      </c>
      <c r="MT7" s="1" t="e">
        <f t="shared" ref="MT7" si="450">MS7</f>
        <v>#DIV/0!</v>
      </c>
      <c r="MU7" s="1" t="e">
        <f t="shared" ref="MU7" si="451">MT7</f>
        <v>#DIV/0!</v>
      </c>
      <c r="MV7" s="1" t="e">
        <f t="shared" ref="MV7" si="452">MU7</f>
        <v>#DIV/0!</v>
      </c>
      <c r="MW7" s="1" t="e">
        <f t="shared" ref="MW7" si="453">MV7</f>
        <v>#DIV/0!</v>
      </c>
      <c r="MX7" s="1" t="e">
        <f t="shared" ref="MX7" si="454">MW7</f>
        <v>#DIV/0!</v>
      </c>
      <c r="MY7" s="1" t="e">
        <f t="shared" ref="MY7" si="455">MX7</f>
        <v>#DIV/0!</v>
      </c>
      <c r="MZ7" s="38" t="e">
        <f t="shared" ref="MZ7" si="456">MY7</f>
        <v>#DIV/0!</v>
      </c>
    </row>
    <row r="8" spans="1:364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6"/>
      <c r="F8" s="1"/>
      <c r="G8" s="1"/>
      <c r="H8" s="1"/>
      <c r="I8" s="1"/>
      <c r="J8" s="59"/>
      <c r="L8" s="1"/>
      <c r="M8" s="1"/>
      <c r="N8" s="1"/>
      <c r="O8" s="1"/>
      <c r="P8" s="1"/>
      <c r="Q8" s="1"/>
      <c r="R8" s="1"/>
      <c r="S8" s="1"/>
      <c r="T8" s="1"/>
      <c r="U8" s="59" t="s">
        <v>22</v>
      </c>
      <c r="V8" s="1"/>
      <c r="W8" s="1"/>
      <c r="X8" s="1"/>
      <c r="Y8" s="1"/>
      <c r="Z8" s="1"/>
      <c r="AA8" s="1"/>
      <c r="AB8" s="38"/>
      <c r="AC8" s="36" t="e">
        <f t="shared" ref="AC8:BX8" si="457">MAXA(AC7-2*AC4,0)</f>
        <v>#DIV/0!</v>
      </c>
      <c r="AD8" s="1" t="e">
        <f t="shared" si="457"/>
        <v>#DIV/0!</v>
      </c>
      <c r="AE8" s="1" t="e">
        <f t="shared" si="457"/>
        <v>#DIV/0!</v>
      </c>
      <c r="AF8" s="1" t="e">
        <f t="shared" si="457"/>
        <v>#DIV/0!</v>
      </c>
      <c r="AG8" s="1" t="e">
        <f t="shared" si="457"/>
        <v>#DIV/0!</v>
      </c>
      <c r="AH8" s="1" t="e">
        <f t="shared" si="457"/>
        <v>#DIV/0!</v>
      </c>
      <c r="AI8" s="1" t="e">
        <f t="shared" si="457"/>
        <v>#DIV/0!</v>
      </c>
      <c r="AJ8" s="1" t="e">
        <f t="shared" si="457"/>
        <v>#DIV/0!</v>
      </c>
      <c r="AK8" s="1" t="e">
        <f t="shared" si="457"/>
        <v>#DIV/0!</v>
      </c>
      <c r="AL8" s="1" t="e">
        <f t="shared" si="457"/>
        <v>#DIV/0!</v>
      </c>
      <c r="AM8" s="1" t="e">
        <f t="shared" si="457"/>
        <v>#DIV/0!</v>
      </c>
      <c r="AN8" s="1" t="e">
        <f t="shared" si="457"/>
        <v>#DIV/0!</v>
      </c>
      <c r="AO8" s="1" t="e">
        <f t="shared" si="457"/>
        <v>#DIV/0!</v>
      </c>
      <c r="AP8" s="1" t="e">
        <f t="shared" si="457"/>
        <v>#DIV/0!</v>
      </c>
      <c r="AQ8" s="1" t="e">
        <f t="shared" si="457"/>
        <v>#DIV/0!</v>
      </c>
      <c r="AR8" s="1" t="e">
        <f t="shared" si="457"/>
        <v>#DIV/0!</v>
      </c>
      <c r="AS8" s="1" t="e">
        <f t="shared" si="457"/>
        <v>#DIV/0!</v>
      </c>
      <c r="AT8" s="1" t="e">
        <f t="shared" si="457"/>
        <v>#DIV/0!</v>
      </c>
      <c r="AU8" s="1" t="e">
        <f t="shared" si="457"/>
        <v>#DIV/0!</v>
      </c>
      <c r="AV8" s="1" t="e">
        <f t="shared" si="457"/>
        <v>#DIV/0!</v>
      </c>
      <c r="AW8" s="1" t="e">
        <f t="shared" si="457"/>
        <v>#DIV/0!</v>
      </c>
      <c r="AX8" s="1" t="e">
        <f t="shared" si="457"/>
        <v>#DIV/0!</v>
      </c>
      <c r="AY8" s="1" t="e">
        <f t="shared" si="457"/>
        <v>#DIV/0!</v>
      </c>
      <c r="AZ8" s="38" t="e">
        <f t="shared" si="457"/>
        <v>#DIV/0!</v>
      </c>
      <c r="BA8" s="36" t="e">
        <f t="shared" si="457"/>
        <v>#DIV/0!</v>
      </c>
      <c r="BB8" s="1" t="e">
        <f t="shared" si="457"/>
        <v>#DIV/0!</v>
      </c>
      <c r="BC8" s="1" t="e">
        <f t="shared" si="457"/>
        <v>#DIV/0!</v>
      </c>
      <c r="BD8" s="1" t="e">
        <f t="shared" si="457"/>
        <v>#DIV/0!</v>
      </c>
      <c r="BE8" s="1" t="e">
        <f t="shared" si="457"/>
        <v>#DIV/0!</v>
      </c>
      <c r="BF8" s="1" t="e">
        <f t="shared" si="457"/>
        <v>#DIV/0!</v>
      </c>
      <c r="BG8" s="1" t="e">
        <f t="shared" si="457"/>
        <v>#DIV/0!</v>
      </c>
      <c r="BH8" s="1" t="e">
        <f t="shared" si="457"/>
        <v>#DIV/0!</v>
      </c>
      <c r="BI8" s="1" t="e">
        <f t="shared" si="457"/>
        <v>#DIV/0!</v>
      </c>
      <c r="BJ8" s="1" t="e">
        <f t="shared" si="457"/>
        <v>#DIV/0!</v>
      </c>
      <c r="BK8" s="1" t="e">
        <f t="shared" si="457"/>
        <v>#DIV/0!</v>
      </c>
      <c r="BL8" s="1" t="e">
        <f t="shared" si="457"/>
        <v>#DIV/0!</v>
      </c>
      <c r="BM8" s="1" t="e">
        <f t="shared" si="457"/>
        <v>#DIV/0!</v>
      </c>
      <c r="BN8" s="1" t="e">
        <f t="shared" si="457"/>
        <v>#DIV/0!</v>
      </c>
      <c r="BO8" s="1" t="e">
        <f t="shared" si="457"/>
        <v>#DIV/0!</v>
      </c>
      <c r="BP8" s="1" t="e">
        <f t="shared" si="457"/>
        <v>#DIV/0!</v>
      </c>
      <c r="BQ8" s="1" t="e">
        <f t="shared" si="457"/>
        <v>#DIV/0!</v>
      </c>
      <c r="BR8" s="1" t="e">
        <f t="shared" si="457"/>
        <v>#DIV/0!</v>
      </c>
      <c r="BS8" s="1" t="e">
        <f t="shared" si="457"/>
        <v>#DIV/0!</v>
      </c>
      <c r="BT8" s="1" t="e">
        <f t="shared" si="457"/>
        <v>#DIV/0!</v>
      </c>
      <c r="BU8" s="1" t="e">
        <f t="shared" si="457"/>
        <v>#DIV/0!</v>
      </c>
      <c r="BV8" s="1" t="e">
        <f t="shared" si="457"/>
        <v>#DIV/0!</v>
      </c>
      <c r="BW8" s="1" t="e">
        <f t="shared" si="457"/>
        <v>#DIV/0!</v>
      </c>
      <c r="BX8" s="38" t="e">
        <f t="shared" si="457"/>
        <v>#DIV/0!</v>
      </c>
      <c r="BY8" s="36" t="e">
        <f t="shared" ref="BY8:CV8" si="458">MAXA(BY7-2*BY4,0)</f>
        <v>#DIV/0!</v>
      </c>
      <c r="BZ8" s="1" t="e">
        <f t="shared" si="458"/>
        <v>#DIV/0!</v>
      </c>
      <c r="CA8" s="1" t="e">
        <f t="shared" si="458"/>
        <v>#DIV/0!</v>
      </c>
      <c r="CB8" s="1" t="e">
        <f t="shared" si="458"/>
        <v>#DIV/0!</v>
      </c>
      <c r="CC8" s="1" t="e">
        <f t="shared" si="458"/>
        <v>#DIV/0!</v>
      </c>
      <c r="CD8" s="1" t="e">
        <f t="shared" si="458"/>
        <v>#DIV/0!</v>
      </c>
      <c r="CE8" s="1" t="e">
        <f t="shared" si="458"/>
        <v>#DIV/0!</v>
      </c>
      <c r="CF8" s="1" t="e">
        <f t="shared" si="458"/>
        <v>#DIV/0!</v>
      </c>
      <c r="CG8" s="1" t="e">
        <f t="shared" si="458"/>
        <v>#DIV/0!</v>
      </c>
      <c r="CH8" s="1" t="e">
        <f t="shared" si="458"/>
        <v>#DIV/0!</v>
      </c>
      <c r="CI8" s="1" t="e">
        <f t="shared" si="458"/>
        <v>#DIV/0!</v>
      </c>
      <c r="CJ8" s="1" t="e">
        <f t="shared" si="458"/>
        <v>#DIV/0!</v>
      </c>
      <c r="CK8" s="1" t="e">
        <f t="shared" si="458"/>
        <v>#DIV/0!</v>
      </c>
      <c r="CL8" s="1" t="e">
        <f t="shared" si="458"/>
        <v>#DIV/0!</v>
      </c>
      <c r="CM8" s="1" t="e">
        <f t="shared" si="458"/>
        <v>#DIV/0!</v>
      </c>
      <c r="CN8" s="1" t="e">
        <f t="shared" si="458"/>
        <v>#DIV/0!</v>
      </c>
      <c r="CO8" s="1" t="e">
        <f t="shared" si="458"/>
        <v>#DIV/0!</v>
      </c>
      <c r="CP8" s="1" t="e">
        <f t="shared" si="458"/>
        <v>#DIV/0!</v>
      </c>
      <c r="CQ8" s="1" t="e">
        <f t="shared" si="458"/>
        <v>#DIV/0!</v>
      </c>
      <c r="CR8" s="1" t="e">
        <f t="shared" si="458"/>
        <v>#DIV/0!</v>
      </c>
      <c r="CS8" s="1" t="e">
        <f t="shared" si="458"/>
        <v>#DIV/0!</v>
      </c>
      <c r="CT8" s="1" t="e">
        <f t="shared" si="458"/>
        <v>#DIV/0!</v>
      </c>
      <c r="CU8" s="1" t="e">
        <f t="shared" si="458"/>
        <v>#DIV/0!</v>
      </c>
      <c r="CV8" s="38" t="e">
        <f t="shared" si="458"/>
        <v>#DIV/0!</v>
      </c>
      <c r="CW8" s="36" t="e">
        <f t="shared" ref="CW8:DT8" si="459">MAXA(CW7-2*CW4,0)</f>
        <v>#DIV/0!</v>
      </c>
      <c r="CX8" s="1" t="e">
        <f t="shared" si="459"/>
        <v>#DIV/0!</v>
      </c>
      <c r="CY8" s="1" t="e">
        <f t="shared" si="459"/>
        <v>#DIV/0!</v>
      </c>
      <c r="CZ8" s="1" t="e">
        <f t="shared" si="459"/>
        <v>#DIV/0!</v>
      </c>
      <c r="DA8" s="1" t="e">
        <f t="shared" si="459"/>
        <v>#DIV/0!</v>
      </c>
      <c r="DB8" s="1" t="e">
        <f t="shared" si="459"/>
        <v>#DIV/0!</v>
      </c>
      <c r="DC8" s="1" t="e">
        <f t="shared" si="459"/>
        <v>#DIV/0!</v>
      </c>
      <c r="DD8" s="1" t="e">
        <f t="shared" si="459"/>
        <v>#DIV/0!</v>
      </c>
      <c r="DE8" s="1" t="e">
        <f t="shared" si="459"/>
        <v>#DIV/0!</v>
      </c>
      <c r="DF8" s="1" t="e">
        <f t="shared" si="459"/>
        <v>#DIV/0!</v>
      </c>
      <c r="DG8" s="1" t="e">
        <f t="shared" si="459"/>
        <v>#DIV/0!</v>
      </c>
      <c r="DH8" s="1" t="e">
        <f t="shared" si="459"/>
        <v>#DIV/0!</v>
      </c>
      <c r="DI8" s="1" t="e">
        <f t="shared" si="459"/>
        <v>#DIV/0!</v>
      </c>
      <c r="DJ8" s="1" t="e">
        <f t="shared" si="459"/>
        <v>#DIV/0!</v>
      </c>
      <c r="DK8" s="1" t="e">
        <f t="shared" si="459"/>
        <v>#DIV/0!</v>
      </c>
      <c r="DL8" s="1" t="e">
        <f t="shared" si="459"/>
        <v>#DIV/0!</v>
      </c>
      <c r="DM8" s="1" t="e">
        <f t="shared" si="459"/>
        <v>#DIV/0!</v>
      </c>
      <c r="DN8" s="1" t="e">
        <f t="shared" si="459"/>
        <v>#DIV/0!</v>
      </c>
      <c r="DO8" s="1" t="e">
        <f t="shared" si="459"/>
        <v>#DIV/0!</v>
      </c>
      <c r="DP8" s="1" t="e">
        <f t="shared" si="459"/>
        <v>#DIV/0!</v>
      </c>
      <c r="DQ8" s="1" t="e">
        <f t="shared" si="459"/>
        <v>#DIV/0!</v>
      </c>
      <c r="DR8" s="1" t="e">
        <f t="shared" si="459"/>
        <v>#DIV/0!</v>
      </c>
      <c r="DS8" s="1" t="e">
        <f t="shared" si="459"/>
        <v>#DIV/0!</v>
      </c>
      <c r="DT8" s="38" t="e">
        <f t="shared" si="459"/>
        <v>#DIV/0!</v>
      </c>
      <c r="DU8" s="36" t="e">
        <f t="shared" ref="DU8:ER8" si="460">MAXA(DU7-2*DU4,0)</f>
        <v>#DIV/0!</v>
      </c>
      <c r="DV8" s="1" t="e">
        <f t="shared" si="460"/>
        <v>#DIV/0!</v>
      </c>
      <c r="DW8" s="1" t="e">
        <f t="shared" si="460"/>
        <v>#DIV/0!</v>
      </c>
      <c r="DX8" s="1" t="e">
        <f t="shared" si="460"/>
        <v>#DIV/0!</v>
      </c>
      <c r="DY8" s="1" t="e">
        <f t="shared" si="460"/>
        <v>#DIV/0!</v>
      </c>
      <c r="DZ8" s="1" t="e">
        <f t="shared" si="460"/>
        <v>#DIV/0!</v>
      </c>
      <c r="EA8" s="1" t="e">
        <f t="shared" si="460"/>
        <v>#DIV/0!</v>
      </c>
      <c r="EB8" s="1" t="e">
        <f t="shared" si="460"/>
        <v>#DIV/0!</v>
      </c>
      <c r="EC8" s="1" t="e">
        <f t="shared" si="460"/>
        <v>#DIV/0!</v>
      </c>
      <c r="ED8" s="1" t="e">
        <f t="shared" si="460"/>
        <v>#DIV/0!</v>
      </c>
      <c r="EE8" s="1" t="e">
        <f t="shared" si="460"/>
        <v>#DIV/0!</v>
      </c>
      <c r="EF8" s="1" t="e">
        <f t="shared" si="460"/>
        <v>#DIV/0!</v>
      </c>
      <c r="EG8" s="1" t="e">
        <f t="shared" si="460"/>
        <v>#DIV/0!</v>
      </c>
      <c r="EH8" s="1" t="e">
        <f t="shared" si="460"/>
        <v>#DIV/0!</v>
      </c>
      <c r="EI8" s="1" t="e">
        <f t="shared" si="460"/>
        <v>#DIV/0!</v>
      </c>
      <c r="EJ8" s="1" t="e">
        <f t="shared" si="460"/>
        <v>#DIV/0!</v>
      </c>
      <c r="EK8" s="1" t="e">
        <f t="shared" si="460"/>
        <v>#DIV/0!</v>
      </c>
      <c r="EL8" s="1" t="e">
        <f t="shared" si="460"/>
        <v>#DIV/0!</v>
      </c>
      <c r="EM8" s="1" t="e">
        <f t="shared" si="460"/>
        <v>#DIV/0!</v>
      </c>
      <c r="EN8" s="1" t="e">
        <f t="shared" si="460"/>
        <v>#DIV/0!</v>
      </c>
      <c r="EO8" s="1" t="e">
        <f t="shared" si="460"/>
        <v>#DIV/0!</v>
      </c>
      <c r="EP8" s="1" t="e">
        <f t="shared" si="460"/>
        <v>#DIV/0!</v>
      </c>
      <c r="EQ8" s="1" t="e">
        <f t="shared" si="460"/>
        <v>#DIV/0!</v>
      </c>
      <c r="ER8" s="38" t="e">
        <f t="shared" si="460"/>
        <v>#DIV/0!</v>
      </c>
      <c r="ES8" s="36" t="e">
        <f t="shared" ref="ES8:FP8" si="461">MAXA(ES7-2*ES4,0)</f>
        <v>#DIV/0!</v>
      </c>
      <c r="ET8" s="1" t="e">
        <f t="shared" si="461"/>
        <v>#DIV/0!</v>
      </c>
      <c r="EU8" s="1" t="e">
        <f t="shared" si="461"/>
        <v>#DIV/0!</v>
      </c>
      <c r="EV8" s="1" t="e">
        <f t="shared" si="461"/>
        <v>#DIV/0!</v>
      </c>
      <c r="EW8" s="1" t="e">
        <f t="shared" si="461"/>
        <v>#DIV/0!</v>
      </c>
      <c r="EX8" s="1" t="e">
        <f t="shared" si="461"/>
        <v>#DIV/0!</v>
      </c>
      <c r="EY8" s="1" t="e">
        <f t="shared" si="461"/>
        <v>#DIV/0!</v>
      </c>
      <c r="EZ8" s="1" t="e">
        <f t="shared" si="461"/>
        <v>#DIV/0!</v>
      </c>
      <c r="FA8" s="1" t="e">
        <f t="shared" si="461"/>
        <v>#DIV/0!</v>
      </c>
      <c r="FB8" s="1" t="e">
        <f t="shared" si="461"/>
        <v>#DIV/0!</v>
      </c>
      <c r="FC8" s="1" t="e">
        <f t="shared" si="461"/>
        <v>#DIV/0!</v>
      </c>
      <c r="FD8" s="1" t="e">
        <f t="shared" si="461"/>
        <v>#DIV/0!</v>
      </c>
      <c r="FE8" s="1" t="e">
        <f t="shared" si="461"/>
        <v>#DIV/0!</v>
      </c>
      <c r="FF8" s="1" t="e">
        <f t="shared" si="461"/>
        <v>#DIV/0!</v>
      </c>
      <c r="FG8" s="1" t="e">
        <f t="shared" si="461"/>
        <v>#DIV/0!</v>
      </c>
      <c r="FH8" s="1" t="e">
        <f t="shared" si="461"/>
        <v>#DIV/0!</v>
      </c>
      <c r="FI8" s="1" t="e">
        <f t="shared" si="461"/>
        <v>#DIV/0!</v>
      </c>
      <c r="FJ8" s="1" t="e">
        <f t="shared" si="461"/>
        <v>#DIV/0!</v>
      </c>
      <c r="FK8" s="1" t="e">
        <f t="shared" si="461"/>
        <v>#DIV/0!</v>
      </c>
      <c r="FL8" s="1" t="e">
        <f t="shared" si="461"/>
        <v>#DIV/0!</v>
      </c>
      <c r="FM8" s="1" t="e">
        <f t="shared" si="461"/>
        <v>#DIV/0!</v>
      </c>
      <c r="FN8" s="1" t="e">
        <f t="shared" si="461"/>
        <v>#DIV/0!</v>
      </c>
      <c r="FO8" s="1" t="e">
        <f t="shared" si="461"/>
        <v>#DIV/0!</v>
      </c>
      <c r="FP8" s="38" t="e">
        <f t="shared" si="461"/>
        <v>#DIV/0!</v>
      </c>
      <c r="FQ8" s="36" t="e">
        <f t="shared" ref="FQ8:GN8" si="462">MAXA(FQ7-2*FQ4,0)</f>
        <v>#DIV/0!</v>
      </c>
      <c r="FR8" s="1" t="e">
        <f t="shared" si="462"/>
        <v>#DIV/0!</v>
      </c>
      <c r="FS8" s="1" t="e">
        <f t="shared" si="462"/>
        <v>#DIV/0!</v>
      </c>
      <c r="FT8" s="1" t="e">
        <f t="shared" si="462"/>
        <v>#DIV/0!</v>
      </c>
      <c r="FU8" s="1" t="e">
        <f t="shared" si="462"/>
        <v>#DIV/0!</v>
      </c>
      <c r="FV8" s="1" t="e">
        <f t="shared" si="462"/>
        <v>#DIV/0!</v>
      </c>
      <c r="FW8" s="1" t="e">
        <f t="shared" si="462"/>
        <v>#DIV/0!</v>
      </c>
      <c r="FX8" s="1" t="e">
        <f t="shared" si="462"/>
        <v>#DIV/0!</v>
      </c>
      <c r="FY8" s="1" t="e">
        <f t="shared" si="462"/>
        <v>#DIV/0!</v>
      </c>
      <c r="FZ8" s="1" t="e">
        <f t="shared" si="462"/>
        <v>#DIV/0!</v>
      </c>
      <c r="GA8" s="1" t="e">
        <f t="shared" si="462"/>
        <v>#DIV/0!</v>
      </c>
      <c r="GB8" s="1" t="e">
        <f t="shared" si="462"/>
        <v>#DIV/0!</v>
      </c>
      <c r="GC8" s="1" t="e">
        <f t="shared" si="462"/>
        <v>#DIV/0!</v>
      </c>
      <c r="GD8" s="1" t="e">
        <f t="shared" si="462"/>
        <v>#DIV/0!</v>
      </c>
      <c r="GE8" s="1" t="e">
        <f t="shared" si="462"/>
        <v>#DIV/0!</v>
      </c>
      <c r="GF8" s="1" t="e">
        <f t="shared" si="462"/>
        <v>#DIV/0!</v>
      </c>
      <c r="GG8" s="1" t="e">
        <f t="shared" si="462"/>
        <v>#DIV/0!</v>
      </c>
      <c r="GH8" s="1" t="e">
        <f t="shared" si="462"/>
        <v>#DIV/0!</v>
      </c>
      <c r="GI8" s="1" t="e">
        <f t="shared" si="462"/>
        <v>#DIV/0!</v>
      </c>
      <c r="GJ8" s="1" t="e">
        <f t="shared" si="462"/>
        <v>#DIV/0!</v>
      </c>
      <c r="GK8" s="1" t="e">
        <f t="shared" si="462"/>
        <v>#DIV/0!</v>
      </c>
      <c r="GL8" s="1" t="e">
        <f t="shared" si="462"/>
        <v>#DIV/0!</v>
      </c>
      <c r="GM8" s="1" t="e">
        <f t="shared" si="462"/>
        <v>#DIV/0!</v>
      </c>
      <c r="GN8" s="38" t="e">
        <f t="shared" si="462"/>
        <v>#DIV/0!</v>
      </c>
      <c r="GO8" s="36" t="e">
        <f t="shared" ref="GO8:HL8" si="463">MAXA(GO7-2*GO4,0)</f>
        <v>#DIV/0!</v>
      </c>
      <c r="GP8" s="1" t="e">
        <f t="shared" si="463"/>
        <v>#DIV/0!</v>
      </c>
      <c r="GQ8" s="1" t="e">
        <f t="shared" si="463"/>
        <v>#DIV/0!</v>
      </c>
      <c r="GR8" s="1" t="e">
        <f t="shared" si="463"/>
        <v>#DIV/0!</v>
      </c>
      <c r="GS8" s="1" t="e">
        <f t="shared" si="463"/>
        <v>#DIV/0!</v>
      </c>
      <c r="GT8" s="1" t="e">
        <f t="shared" si="463"/>
        <v>#DIV/0!</v>
      </c>
      <c r="GU8" s="1" t="e">
        <f t="shared" si="463"/>
        <v>#DIV/0!</v>
      </c>
      <c r="GV8" s="1" t="e">
        <f t="shared" si="463"/>
        <v>#DIV/0!</v>
      </c>
      <c r="GW8" s="1" t="e">
        <f t="shared" si="463"/>
        <v>#DIV/0!</v>
      </c>
      <c r="GX8" s="1" t="e">
        <f t="shared" si="463"/>
        <v>#DIV/0!</v>
      </c>
      <c r="GY8" s="1" t="e">
        <f t="shared" si="463"/>
        <v>#DIV/0!</v>
      </c>
      <c r="GZ8" s="1" t="e">
        <f t="shared" si="463"/>
        <v>#DIV/0!</v>
      </c>
      <c r="HA8" s="1" t="e">
        <f t="shared" si="463"/>
        <v>#DIV/0!</v>
      </c>
      <c r="HB8" s="1" t="e">
        <f t="shared" si="463"/>
        <v>#DIV/0!</v>
      </c>
      <c r="HC8" s="1" t="e">
        <f t="shared" si="463"/>
        <v>#DIV/0!</v>
      </c>
      <c r="HD8" s="1" t="e">
        <f t="shared" si="463"/>
        <v>#DIV/0!</v>
      </c>
      <c r="HE8" s="1" t="e">
        <f t="shared" si="463"/>
        <v>#DIV/0!</v>
      </c>
      <c r="HF8" s="1" t="e">
        <f t="shared" si="463"/>
        <v>#DIV/0!</v>
      </c>
      <c r="HG8" s="1" t="e">
        <f t="shared" si="463"/>
        <v>#DIV/0!</v>
      </c>
      <c r="HH8" s="1" t="e">
        <f t="shared" si="463"/>
        <v>#DIV/0!</v>
      </c>
      <c r="HI8" s="1" t="e">
        <f t="shared" si="463"/>
        <v>#DIV/0!</v>
      </c>
      <c r="HJ8" s="1" t="e">
        <f t="shared" si="463"/>
        <v>#DIV/0!</v>
      </c>
      <c r="HK8" s="1" t="e">
        <f t="shared" si="463"/>
        <v>#DIV/0!</v>
      </c>
      <c r="HL8" s="38" t="e">
        <f t="shared" si="463"/>
        <v>#DIV/0!</v>
      </c>
      <c r="HM8" t="e">
        <f t="shared" ref="HM8:IJ8" si="464">MAXA(HM7-2*HM4,0)</f>
        <v>#DIV/0!</v>
      </c>
      <c r="HN8" t="e">
        <f t="shared" si="464"/>
        <v>#DIV/0!</v>
      </c>
      <c r="HO8" t="e">
        <f t="shared" si="464"/>
        <v>#DIV/0!</v>
      </c>
      <c r="HP8" t="e">
        <f t="shared" si="464"/>
        <v>#DIV/0!</v>
      </c>
      <c r="HQ8" t="e">
        <f t="shared" si="464"/>
        <v>#DIV/0!</v>
      </c>
      <c r="HR8" t="e">
        <f t="shared" si="464"/>
        <v>#DIV/0!</v>
      </c>
      <c r="HS8" t="e">
        <f t="shared" si="464"/>
        <v>#DIV/0!</v>
      </c>
      <c r="HT8" t="e">
        <f t="shared" si="464"/>
        <v>#DIV/0!</v>
      </c>
      <c r="HU8" t="e">
        <f t="shared" si="464"/>
        <v>#DIV/0!</v>
      </c>
      <c r="HV8" t="e">
        <f t="shared" si="464"/>
        <v>#DIV/0!</v>
      </c>
      <c r="HW8" t="e">
        <f t="shared" si="464"/>
        <v>#DIV/0!</v>
      </c>
      <c r="HX8" t="e">
        <f t="shared" si="464"/>
        <v>#DIV/0!</v>
      </c>
      <c r="HY8" t="e">
        <f t="shared" si="464"/>
        <v>#DIV/0!</v>
      </c>
      <c r="HZ8" t="e">
        <f t="shared" si="464"/>
        <v>#DIV/0!</v>
      </c>
      <c r="IA8" t="e">
        <f t="shared" si="464"/>
        <v>#DIV/0!</v>
      </c>
      <c r="IB8" t="e">
        <f t="shared" si="464"/>
        <v>#DIV/0!</v>
      </c>
      <c r="IC8" t="e">
        <f t="shared" si="464"/>
        <v>#DIV/0!</v>
      </c>
      <c r="ID8" t="e">
        <f t="shared" si="464"/>
        <v>#DIV/0!</v>
      </c>
      <c r="IE8" t="e">
        <f t="shared" si="464"/>
        <v>#DIV/0!</v>
      </c>
      <c r="IF8" t="e">
        <f t="shared" si="464"/>
        <v>#DIV/0!</v>
      </c>
      <c r="IG8" t="e">
        <f t="shared" si="464"/>
        <v>#DIV/0!</v>
      </c>
      <c r="IH8" t="e">
        <f t="shared" si="464"/>
        <v>#DIV/0!</v>
      </c>
      <c r="II8" t="e">
        <f t="shared" si="464"/>
        <v>#DIV/0!</v>
      </c>
      <c r="IJ8" s="38" t="e">
        <f t="shared" si="464"/>
        <v>#DIV/0!</v>
      </c>
      <c r="IK8" t="e">
        <f t="shared" ref="IK8:JH8" si="465">MAXA(IK7-2*IK4,0)</f>
        <v>#DIV/0!</v>
      </c>
      <c r="IL8" t="e">
        <f t="shared" si="465"/>
        <v>#DIV/0!</v>
      </c>
      <c r="IM8" t="e">
        <f t="shared" si="465"/>
        <v>#DIV/0!</v>
      </c>
      <c r="IN8" t="e">
        <f t="shared" si="465"/>
        <v>#DIV/0!</v>
      </c>
      <c r="IO8" t="e">
        <f t="shared" si="465"/>
        <v>#DIV/0!</v>
      </c>
      <c r="IP8" t="e">
        <f t="shared" si="465"/>
        <v>#DIV/0!</v>
      </c>
      <c r="IQ8" t="e">
        <f t="shared" si="465"/>
        <v>#DIV/0!</v>
      </c>
      <c r="IR8" t="e">
        <f t="shared" si="465"/>
        <v>#DIV/0!</v>
      </c>
      <c r="IS8" t="e">
        <f t="shared" si="465"/>
        <v>#DIV/0!</v>
      </c>
      <c r="IT8" t="e">
        <f t="shared" si="465"/>
        <v>#DIV/0!</v>
      </c>
      <c r="IU8" t="e">
        <f t="shared" si="465"/>
        <v>#DIV/0!</v>
      </c>
      <c r="IV8" t="e">
        <f t="shared" si="465"/>
        <v>#DIV/0!</v>
      </c>
      <c r="IW8" t="e">
        <f t="shared" si="465"/>
        <v>#DIV/0!</v>
      </c>
      <c r="IX8" t="e">
        <f t="shared" si="465"/>
        <v>#DIV/0!</v>
      </c>
      <c r="IY8" t="e">
        <f t="shared" si="465"/>
        <v>#DIV/0!</v>
      </c>
      <c r="IZ8" t="e">
        <f t="shared" si="465"/>
        <v>#DIV/0!</v>
      </c>
      <c r="JA8" t="e">
        <f t="shared" si="465"/>
        <v>#DIV/0!</v>
      </c>
      <c r="JB8" t="e">
        <f t="shared" si="465"/>
        <v>#DIV/0!</v>
      </c>
      <c r="JC8" t="e">
        <f t="shared" si="465"/>
        <v>#DIV/0!</v>
      </c>
      <c r="JD8" t="e">
        <f t="shared" si="465"/>
        <v>#DIV/0!</v>
      </c>
      <c r="JE8" t="e">
        <f t="shared" si="465"/>
        <v>#DIV/0!</v>
      </c>
      <c r="JF8" t="e">
        <f t="shared" si="465"/>
        <v>#DIV/0!</v>
      </c>
      <c r="JG8" t="e">
        <f t="shared" si="465"/>
        <v>#DIV/0!</v>
      </c>
      <c r="JH8" s="38" t="e">
        <f t="shared" si="465"/>
        <v>#DIV/0!</v>
      </c>
      <c r="JI8" t="e">
        <f t="shared" ref="JI8:KF8" si="466">MAXA(JI7-2*JI4,0)</f>
        <v>#DIV/0!</v>
      </c>
      <c r="JJ8" t="e">
        <f t="shared" si="466"/>
        <v>#DIV/0!</v>
      </c>
      <c r="JK8" t="e">
        <f t="shared" si="466"/>
        <v>#DIV/0!</v>
      </c>
      <c r="JL8" t="e">
        <f t="shared" si="466"/>
        <v>#DIV/0!</v>
      </c>
      <c r="JM8" t="e">
        <f t="shared" si="466"/>
        <v>#DIV/0!</v>
      </c>
      <c r="JN8" t="e">
        <f t="shared" si="466"/>
        <v>#DIV/0!</v>
      </c>
      <c r="JO8" t="e">
        <f t="shared" si="466"/>
        <v>#DIV/0!</v>
      </c>
      <c r="JP8" t="e">
        <f t="shared" si="466"/>
        <v>#DIV/0!</v>
      </c>
      <c r="JQ8" t="e">
        <f t="shared" si="466"/>
        <v>#DIV/0!</v>
      </c>
      <c r="JR8" t="e">
        <f t="shared" si="466"/>
        <v>#DIV/0!</v>
      </c>
      <c r="JS8" t="e">
        <f t="shared" si="466"/>
        <v>#DIV/0!</v>
      </c>
      <c r="JT8" t="e">
        <f t="shared" si="466"/>
        <v>#DIV/0!</v>
      </c>
      <c r="JU8" t="e">
        <f t="shared" si="466"/>
        <v>#DIV/0!</v>
      </c>
      <c r="JV8" t="e">
        <f t="shared" si="466"/>
        <v>#DIV/0!</v>
      </c>
      <c r="JW8" t="e">
        <f t="shared" si="466"/>
        <v>#DIV/0!</v>
      </c>
      <c r="JX8" t="e">
        <f t="shared" si="466"/>
        <v>#DIV/0!</v>
      </c>
      <c r="JY8" t="e">
        <f t="shared" si="466"/>
        <v>#DIV/0!</v>
      </c>
      <c r="JZ8" t="e">
        <f t="shared" si="466"/>
        <v>#DIV/0!</v>
      </c>
      <c r="KA8" t="e">
        <f t="shared" si="466"/>
        <v>#DIV/0!</v>
      </c>
      <c r="KB8" t="e">
        <f t="shared" si="466"/>
        <v>#DIV/0!</v>
      </c>
      <c r="KC8" t="e">
        <f t="shared" si="466"/>
        <v>#DIV/0!</v>
      </c>
      <c r="KD8" t="e">
        <f t="shared" si="466"/>
        <v>#DIV/0!</v>
      </c>
      <c r="KE8" t="e">
        <f t="shared" si="466"/>
        <v>#DIV/0!</v>
      </c>
      <c r="KF8" s="38" t="e">
        <f t="shared" si="466"/>
        <v>#DIV/0!</v>
      </c>
      <c r="KG8" t="e">
        <f>MAXA(KG7-2*KG4,0)</f>
        <v>#DIV/0!</v>
      </c>
      <c r="KH8" t="e">
        <f t="shared" ref="KH8:LD8" si="467">MAXA(KH7-2*KH4,0)</f>
        <v>#DIV/0!</v>
      </c>
      <c r="KI8" t="e">
        <f t="shared" si="467"/>
        <v>#DIV/0!</v>
      </c>
      <c r="KJ8" t="e">
        <f t="shared" si="467"/>
        <v>#DIV/0!</v>
      </c>
      <c r="KK8" t="e">
        <f t="shared" si="467"/>
        <v>#DIV/0!</v>
      </c>
      <c r="KL8" t="e">
        <f t="shared" si="467"/>
        <v>#DIV/0!</v>
      </c>
      <c r="KM8" t="e">
        <f t="shared" si="467"/>
        <v>#DIV/0!</v>
      </c>
      <c r="KN8" t="e">
        <f t="shared" si="467"/>
        <v>#DIV/0!</v>
      </c>
      <c r="KO8" t="e">
        <f t="shared" si="467"/>
        <v>#DIV/0!</v>
      </c>
      <c r="KP8" t="e">
        <f t="shared" si="467"/>
        <v>#DIV/0!</v>
      </c>
      <c r="KQ8" t="e">
        <f t="shared" si="467"/>
        <v>#DIV/0!</v>
      </c>
      <c r="KR8" t="e">
        <f t="shared" si="467"/>
        <v>#DIV/0!</v>
      </c>
      <c r="KS8" t="e">
        <f t="shared" si="467"/>
        <v>#DIV/0!</v>
      </c>
      <c r="KT8" t="e">
        <f t="shared" si="467"/>
        <v>#DIV/0!</v>
      </c>
      <c r="KU8" t="e">
        <f t="shared" si="467"/>
        <v>#DIV/0!</v>
      </c>
      <c r="KV8" t="e">
        <f t="shared" si="467"/>
        <v>#DIV/0!</v>
      </c>
      <c r="KW8" t="e">
        <f t="shared" si="467"/>
        <v>#DIV/0!</v>
      </c>
      <c r="KX8" t="e">
        <f t="shared" si="467"/>
        <v>#DIV/0!</v>
      </c>
      <c r="KY8" t="e">
        <f t="shared" si="467"/>
        <v>#DIV/0!</v>
      </c>
      <c r="KZ8" t="e">
        <f t="shared" si="467"/>
        <v>#DIV/0!</v>
      </c>
      <c r="LA8" t="e">
        <f t="shared" si="467"/>
        <v>#DIV/0!</v>
      </c>
      <c r="LB8" t="e">
        <f t="shared" si="467"/>
        <v>#DIV/0!</v>
      </c>
      <c r="LC8" t="e">
        <f t="shared" si="467"/>
        <v>#DIV/0!</v>
      </c>
      <c r="LD8" s="38" t="e">
        <f t="shared" si="467"/>
        <v>#DIV/0!</v>
      </c>
      <c r="LE8" t="e">
        <f>MAXA(LE7-2*LE4,0)</f>
        <v>#DIV/0!</v>
      </c>
      <c r="LF8" t="e">
        <f t="shared" ref="LF8:MB8" si="468">MAXA(LF7-2*LF4,0)</f>
        <v>#DIV/0!</v>
      </c>
      <c r="LG8" t="e">
        <f t="shared" si="468"/>
        <v>#DIV/0!</v>
      </c>
      <c r="LH8" t="e">
        <f t="shared" si="468"/>
        <v>#DIV/0!</v>
      </c>
      <c r="LI8" t="e">
        <f t="shared" si="468"/>
        <v>#DIV/0!</v>
      </c>
      <c r="LJ8" t="e">
        <f t="shared" si="468"/>
        <v>#DIV/0!</v>
      </c>
      <c r="LK8" t="e">
        <f t="shared" si="468"/>
        <v>#DIV/0!</v>
      </c>
      <c r="LL8" t="e">
        <f t="shared" si="468"/>
        <v>#DIV/0!</v>
      </c>
      <c r="LM8" t="e">
        <f t="shared" si="468"/>
        <v>#DIV/0!</v>
      </c>
      <c r="LN8" t="e">
        <f t="shared" si="468"/>
        <v>#DIV/0!</v>
      </c>
      <c r="LO8" t="e">
        <f t="shared" si="468"/>
        <v>#DIV/0!</v>
      </c>
      <c r="LP8" t="e">
        <f t="shared" si="468"/>
        <v>#DIV/0!</v>
      </c>
      <c r="LQ8" t="e">
        <f t="shared" si="468"/>
        <v>#DIV/0!</v>
      </c>
      <c r="LR8" t="e">
        <f t="shared" si="468"/>
        <v>#DIV/0!</v>
      </c>
      <c r="LS8" t="e">
        <f t="shared" si="468"/>
        <v>#DIV/0!</v>
      </c>
      <c r="LT8" t="e">
        <f t="shared" si="468"/>
        <v>#DIV/0!</v>
      </c>
      <c r="LU8" t="e">
        <f t="shared" si="468"/>
        <v>#DIV/0!</v>
      </c>
      <c r="LV8" t="e">
        <f t="shared" si="468"/>
        <v>#DIV/0!</v>
      </c>
      <c r="LW8" t="e">
        <f t="shared" si="468"/>
        <v>#DIV/0!</v>
      </c>
      <c r="LX8" t="e">
        <f t="shared" si="468"/>
        <v>#DIV/0!</v>
      </c>
      <c r="LY8" t="e">
        <f t="shared" si="468"/>
        <v>#DIV/0!</v>
      </c>
      <c r="LZ8" t="e">
        <f t="shared" si="468"/>
        <v>#DIV/0!</v>
      </c>
      <c r="MA8" t="e">
        <f t="shared" si="468"/>
        <v>#DIV/0!</v>
      </c>
      <c r="MB8" s="38" t="e">
        <f t="shared" si="468"/>
        <v>#DIV/0!</v>
      </c>
      <c r="MC8" t="e">
        <f>MAXA(MC7-2*MC4,0)</f>
        <v>#DIV/0!</v>
      </c>
      <c r="MD8" t="e">
        <f t="shared" ref="MD8:MZ8" si="469">MAXA(MD7-2*MD4,0)</f>
        <v>#DIV/0!</v>
      </c>
      <c r="ME8" t="e">
        <f t="shared" si="469"/>
        <v>#DIV/0!</v>
      </c>
      <c r="MF8" t="e">
        <f t="shared" si="469"/>
        <v>#DIV/0!</v>
      </c>
      <c r="MG8" t="e">
        <f t="shared" si="469"/>
        <v>#DIV/0!</v>
      </c>
      <c r="MH8" t="e">
        <f t="shared" si="469"/>
        <v>#DIV/0!</v>
      </c>
      <c r="MI8" t="e">
        <f t="shared" si="469"/>
        <v>#DIV/0!</v>
      </c>
      <c r="MJ8" t="e">
        <f t="shared" si="469"/>
        <v>#DIV/0!</v>
      </c>
      <c r="MK8" t="e">
        <f t="shared" si="469"/>
        <v>#DIV/0!</v>
      </c>
      <c r="ML8" t="e">
        <f t="shared" si="469"/>
        <v>#DIV/0!</v>
      </c>
      <c r="MM8" t="e">
        <f t="shared" si="469"/>
        <v>#DIV/0!</v>
      </c>
      <c r="MN8" t="e">
        <f t="shared" si="469"/>
        <v>#DIV/0!</v>
      </c>
      <c r="MO8" t="e">
        <f t="shared" si="469"/>
        <v>#DIV/0!</v>
      </c>
      <c r="MP8" t="e">
        <f t="shared" si="469"/>
        <v>#DIV/0!</v>
      </c>
      <c r="MQ8" t="e">
        <f t="shared" si="469"/>
        <v>#DIV/0!</v>
      </c>
      <c r="MR8" t="e">
        <f t="shared" si="469"/>
        <v>#DIV/0!</v>
      </c>
      <c r="MS8" t="e">
        <f t="shared" si="469"/>
        <v>#DIV/0!</v>
      </c>
      <c r="MT8" t="e">
        <f t="shared" si="469"/>
        <v>#DIV/0!</v>
      </c>
      <c r="MU8" t="e">
        <f t="shared" si="469"/>
        <v>#DIV/0!</v>
      </c>
      <c r="MV8" t="e">
        <f t="shared" si="469"/>
        <v>#DIV/0!</v>
      </c>
      <c r="MW8" t="e">
        <f t="shared" si="469"/>
        <v>#DIV/0!</v>
      </c>
      <c r="MX8" t="e">
        <f t="shared" si="469"/>
        <v>#DIV/0!</v>
      </c>
      <c r="MY8" t="e">
        <f t="shared" si="469"/>
        <v>#DIV/0!</v>
      </c>
      <c r="MZ8" s="38" t="e">
        <f t="shared" si="469"/>
        <v>#DIV/0!</v>
      </c>
    </row>
    <row r="9" spans="1:364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6"/>
      <c r="F9" s="1"/>
      <c r="G9" s="1"/>
      <c r="H9" s="1"/>
      <c r="I9" s="1"/>
      <c r="J9" s="59"/>
      <c r="L9" s="1"/>
      <c r="M9" s="1"/>
      <c r="N9" s="1"/>
      <c r="O9" s="1"/>
      <c r="P9" s="1"/>
      <c r="Q9" s="1"/>
      <c r="R9" s="1"/>
      <c r="S9" s="1"/>
      <c r="T9" s="1"/>
      <c r="U9" s="59" t="s">
        <v>35</v>
      </c>
      <c r="V9" s="1"/>
      <c r="W9" s="1"/>
      <c r="X9" s="1"/>
      <c r="Y9" s="1"/>
      <c r="Z9" s="1"/>
      <c r="AA9" s="1"/>
      <c r="AB9" s="38"/>
      <c r="AC9" s="36" t="e">
        <f t="shared" ref="AC9:BX9" si="470">MAXA(AC7-3*AC4,0)</f>
        <v>#DIV/0!</v>
      </c>
      <c r="AD9" s="1" t="e">
        <f t="shared" si="470"/>
        <v>#DIV/0!</v>
      </c>
      <c r="AE9" s="1" t="e">
        <f t="shared" si="470"/>
        <v>#DIV/0!</v>
      </c>
      <c r="AF9" s="1" t="e">
        <f t="shared" si="470"/>
        <v>#DIV/0!</v>
      </c>
      <c r="AG9" s="1" t="e">
        <f t="shared" si="470"/>
        <v>#DIV/0!</v>
      </c>
      <c r="AH9" s="1" t="e">
        <f t="shared" si="470"/>
        <v>#DIV/0!</v>
      </c>
      <c r="AI9" s="1" t="e">
        <f t="shared" si="470"/>
        <v>#DIV/0!</v>
      </c>
      <c r="AJ9" s="1" t="e">
        <f t="shared" si="470"/>
        <v>#DIV/0!</v>
      </c>
      <c r="AK9" s="1" t="e">
        <f t="shared" si="470"/>
        <v>#DIV/0!</v>
      </c>
      <c r="AL9" s="1" t="e">
        <f t="shared" si="470"/>
        <v>#DIV/0!</v>
      </c>
      <c r="AM9" s="1" t="e">
        <f t="shared" si="470"/>
        <v>#DIV/0!</v>
      </c>
      <c r="AN9" s="1" t="e">
        <f t="shared" si="470"/>
        <v>#DIV/0!</v>
      </c>
      <c r="AO9" s="1" t="e">
        <f t="shared" si="470"/>
        <v>#DIV/0!</v>
      </c>
      <c r="AP9" s="1" t="e">
        <f t="shared" si="470"/>
        <v>#DIV/0!</v>
      </c>
      <c r="AQ9" s="1" t="e">
        <f t="shared" si="470"/>
        <v>#DIV/0!</v>
      </c>
      <c r="AR9" s="1" t="e">
        <f t="shared" si="470"/>
        <v>#DIV/0!</v>
      </c>
      <c r="AS9" s="1" t="e">
        <f t="shared" si="470"/>
        <v>#DIV/0!</v>
      </c>
      <c r="AT9" s="1" t="e">
        <f t="shared" si="470"/>
        <v>#DIV/0!</v>
      </c>
      <c r="AU9" s="1" t="e">
        <f t="shared" si="470"/>
        <v>#DIV/0!</v>
      </c>
      <c r="AV9" s="1" t="e">
        <f t="shared" si="470"/>
        <v>#DIV/0!</v>
      </c>
      <c r="AW9" s="1" t="e">
        <f t="shared" si="470"/>
        <v>#DIV/0!</v>
      </c>
      <c r="AX9" s="1" t="e">
        <f t="shared" si="470"/>
        <v>#DIV/0!</v>
      </c>
      <c r="AY9" s="1" t="e">
        <f t="shared" si="470"/>
        <v>#DIV/0!</v>
      </c>
      <c r="AZ9" s="38" t="e">
        <f t="shared" si="470"/>
        <v>#DIV/0!</v>
      </c>
      <c r="BA9" s="36" t="e">
        <f t="shared" si="470"/>
        <v>#DIV/0!</v>
      </c>
      <c r="BB9" s="1" t="e">
        <f t="shared" si="470"/>
        <v>#DIV/0!</v>
      </c>
      <c r="BC9" s="1" t="e">
        <f t="shared" si="470"/>
        <v>#DIV/0!</v>
      </c>
      <c r="BD9" s="1" t="e">
        <f t="shared" si="470"/>
        <v>#DIV/0!</v>
      </c>
      <c r="BE9" s="1" t="e">
        <f t="shared" si="470"/>
        <v>#DIV/0!</v>
      </c>
      <c r="BF9" s="1" t="e">
        <f t="shared" si="470"/>
        <v>#DIV/0!</v>
      </c>
      <c r="BG9" s="1" t="e">
        <f t="shared" si="470"/>
        <v>#DIV/0!</v>
      </c>
      <c r="BH9" s="1" t="e">
        <f t="shared" si="470"/>
        <v>#DIV/0!</v>
      </c>
      <c r="BI9" s="1" t="e">
        <f t="shared" si="470"/>
        <v>#DIV/0!</v>
      </c>
      <c r="BJ9" s="1" t="e">
        <f t="shared" si="470"/>
        <v>#DIV/0!</v>
      </c>
      <c r="BK9" s="1" t="e">
        <f t="shared" si="470"/>
        <v>#DIV/0!</v>
      </c>
      <c r="BL9" s="1" t="e">
        <f t="shared" si="470"/>
        <v>#DIV/0!</v>
      </c>
      <c r="BM9" s="1" t="e">
        <f t="shared" si="470"/>
        <v>#DIV/0!</v>
      </c>
      <c r="BN9" s="1" t="e">
        <f t="shared" si="470"/>
        <v>#DIV/0!</v>
      </c>
      <c r="BO9" s="1" t="e">
        <f t="shared" si="470"/>
        <v>#DIV/0!</v>
      </c>
      <c r="BP9" s="1" t="e">
        <f t="shared" si="470"/>
        <v>#DIV/0!</v>
      </c>
      <c r="BQ9" s="1" t="e">
        <f t="shared" si="470"/>
        <v>#DIV/0!</v>
      </c>
      <c r="BR9" s="1" t="e">
        <f t="shared" si="470"/>
        <v>#DIV/0!</v>
      </c>
      <c r="BS9" s="1" t="e">
        <f t="shared" si="470"/>
        <v>#DIV/0!</v>
      </c>
      <c r="BT9" s="1" t="e">
        <f t="shared" si="470"/>
        <v>#DIV/0!</v>
      </c>
      <c r="BU9" s="1" t="e">
        <f t="shared" si="470"/>
        <v>#DIV/0!</v>
      </c>
      <c r="BV9" s="1" t="e">
        <f t="shared" si="470"/>
        <v>#DIV/0!</v>
      </c>
      <c r="BW9" s="1" t="e">
        <f t="shared" si="470"/>
        <v>#DIV/0!</v>
      </c>
      <c r="BX9" s="38" t="e">
        <f t="shared" si="470"/>
        <v>#DIV/0!</v>
      </c>
      <c r="BY9" s="36" t="e">
        <f t="shared" ref="BY9:CV9" si="471">MAXA(BY7-3*BY4,0)</f>
        <v>#DIV/0!</v>
      </c>
      <c r="BZ9" s="1" t="e">
        <f t="shared" si="471"/>
        <v>#DIV/0!</v>
      </c>
      <c r="CA9" s="1" t="e">
        <f t="shared" si="471"/>
        <v>#DIV/0!</v>
      </c>
      <c r="CB9" s="1" t="e">
        <f t="shared" si="471"/>
        <v>#DIV/0!</v>
      </c>
      <c r="CC9" s="1" t="e">
        <f t="shared" si="471"/>
        <v>#DIV/0!</v>
      </c>
      <c r="CD9" s="1" t="e">
        <f t="shared" si="471"/>
        <v>#DIV/0!</v>
      </c>
      <c r="CE9" s="1" t="e">
        <f t="shared" si="471"/>
        <v>#DIV/0!</v>
      </c>
      <c r="CF9" s="1" t="e">
        <f t="shared" si="471"/>
        <v>#DIV/0!</v>
      </c>
      <c r="CG9" s="1" t="e">
        <f t="shared" si="471"/>
        <v>#DIV/0!</v>
      </c>
      <c r="CH9" s="1" t="e">
        <f t="shared" si="471"/>
        <v>#DIV/0!</v>
      </c>
      <c r="CI9" s="1" t="e">
        <f t="shared" si="471"/>
        <v>#DIV/0!</v>
      </c>
      <c r="CJ9" s="1" t="e">
        <f t="shared" si="471"/>
        <v>#DIV/0!</v>
      </c>
      <c r="CK9" s="1" t="e">
        <f t="shared" si="471"/>
        <v>#DIV/0!</v>
      </c>
      <c r="CL9" s="1" t="e">
        <f t="shared" si="471"/>
        <v>#DIV/0!</v>
      </c>
      <c r="CM9" s="1" t="e">
        <f t="shared" si="471"/>
        <v>#DIV/0!</v>
      </c>
      <c r="CN9" s="1" t="e">
        <f t="shared" si="471"/>
        <v>#DIV/0!</v>
      </c>
      <c r="CO9" s="1" t="e">
        <f t="shared" si="471"/>
        <v>#DIV/0!</v>
      </c>
      <c r="CP9" s="1" t="e">
        <f t="shared" si="471"/>
        <v>#DIV/0!</v>
      </c>
      <c r="CQ9" s="1" t="e">
        <f t="shared" si="471"/>
        <v>#DIV/0!</v>
      </c>
      <c r="CR9" s="1" t="e">
        <f t="shared" si="471"/>
        <v>#DIV/0!</v>
      </c>
      <c r="CS9" s="1" t="e">
        <f t="shared" si="471"/>
        <v>#DIV/0!</v>
      </c>
      <c r="CT9" s="1" t="e">
        <f t="shared" si="471"/>
        <v>#DIV/0!</v>
      </c>
      <c r="CU9" s="1" t="e">
        <f t="shared" si="471"/>
        <v>#DIV/0!</v>
      </c>
      <c r="CV9" s="38" t="e">
        <f t="shared" si="471"/>
        <v>#DIV/0!</v>
      </c>
      <c r="CW9" s="36" t="e">
        <f t="shared" ref="CW9:DT9" si="472">MAXA(CW7-3*CW4,0)</f>
        <v>#DIV/0!</v>
      </c>
      <c r="CX9" s="1" t="e">
        <f t="shared" si="472"/>
        <v>#DIV/0!</v>
      </c>
      <c r="CY9" s="1" t="e">
        <f t="shared" si="472"/>
        <v>#DIV/0!</v>
      </c>
      <c r="CZ9" s="1" t="e">
        <f t="shared" si="472"/>
        <v>#DIV/0!</v>
      </c>
      <c r="DA9" s="1" t="e">
        <f t="shared" si="472"/>
        <v>#DIV/0!</v>
      </c>
      <c r="DB9" s="1" t="e">
        <f t="shared" si="472"/>
        <v>#DIV/0!</v>
      </c>
      <c r="DC9" s="1" t="e">
        <f t="shared" si="472"/>
        <v>#DIV/0!</v>
      </c>
      <c r="DD9" s="1" t="e">
        <f t="shared" si="472"/>
        <v>#DIV/0!</v>
      </c>
      <c r="DE9" s="1" t="e">
        <f t="shared" si="472"/>
        <v>#DIV/0!</v>
      </c>
      <c r="DF9" s="1" t="e">
        <f t="shared" si="472"/>
        <v>#DIV/0!</v>
      </c>
      <c r="DG9" s="1" t="e">
        <f t="shared" si="472"/>
        <v>#DIV/0!</v>
      </c>
      <c r="DH9" s="1" t="e">
        <f t="shared" si="472"/>
        <v>#DIV/0!</v>
      </c>
      <c r="DI9" s="1" t="e">
        <f t="shared" si="472"/>
        <v>#DIV/0!</v>
      </c>
      <c r="DJ9" s="1" t="e">
        <f t="shared" si="472"/>
        <v>#DIV/0!</v>
      </c>
      <c r="DK9" s="1" t="e">
        <f t="shared" si="472"/>
        <v>#DIV/0!</v>
      </c>
      <c r="DL9" s="1" t="e">
        <f t="shared" si="472"/>
        <v>#DIV/0!</v>
      </c>
      <c r="DM9" s="1" t="e">
        <f t="shared" si="472"/>
        <v>#DIV/0!</v>
      </c>
      <c r="DN9" s="1" t="e">
        <f t="shared" si="472"/>
        <v>#DIV/0!</v>
      </c>
      <c r="DO9" s="1" t="e">
        <f t="shared" si="472"/>
        <v>#DIV/0!</v>
      </c>
      <c r="DP9" s="1" t="e">
        <f t="shared" si="472"/>
        <v>#DIV/0!</v>
      </c>
      <c r="DQ9" s="1" t="e">
        <f t="shared" si="472"/>
        <v>#DIV/0!</v>
      </c>
      <c r="DR9" s="1" t="e">
        <f t="shared" si="472"/>
        <v>#DIV/0!</v>
      </c>
      <c r="DS9" s="1" t="e">
        <f t="shared" si="472"/>
        <v>#DIV/0!</v>
      </c>
      <c r="DT9" s="38" t="e">
        <f t="shared" si="472"/>
        <v>#DIV/0!</v>
      </c>
      <c r="DU9" s="36" t="e">
        <f t="shared" ref="DU9:ER9" si="473">MAXA(DU7-3*DU4,0)</f>
        <v>#DIV/0!</v>
      </c>
      <c r="DV9" s="1" t="e">
        <f t="shared" si="473"/>
        <v>#DIV/0!</v>
      </c>
      <c r="DW9" s="1" t="e">
        <f t="shared" si="473"/>
        <v>#DIV/0!</v>
      </c>
      <c r="DX9" s="1" t="e">
        <f t="shared" si="473"/>
        <v>#DIV/0!</v>
      </c>
      <c r="DY9" s="1" t="e">
        <f t="shared" si="473"/>
        <v>#DIV/0!</v>
      </c>
      <c r="DZ9" s="1" t="e">
        <f t="shared" si="473"/>
        <v>#DIV/0!</v>
      </c>
      <c r="EA9" s="1" t="e">
        <f t="shared" si="473"/>
        <v>#DIV/0!</v>
      </c>
      <c r="EB9" s="1" t="e">
        <f t="shared" si="473"/>
        <v>#DIV/0!</v>
      </c>
      <c r="EC9" s="1" t="e">
        <f t="shared" si="473"/>
        <v>#DIV/0!</v>
      </c>
      <c r="ED9" s="1" t="e">
        <f t="shared" si="473"/>
        <v>#DIV/0!</v>
      </c>
      <c r="EE9" s="1" t="e">
        <f t="shared" si="473"/>
        <v>#DIV/0!</v>
      </c>
      <c r="EF9" s="1" t="e">
        <f t="shared" si="473"/>
        <v>#DIV/0!</v>
      </c>
      <c r="EG9" s="1" t="e">
        <f t="shared" si="473"/>
        <v>#DIV/0!</v>
      </c>
      <c r="EH9" s="1" t="e">
        <f t="shared" si="473"/>
        <v>#DIV/0!</v>
      </c>
      <c r="EI9" s="1" t="e">
        <f t="shared" si="473"/>
        <v>#DIV/0!</v>
      </c>
      <c r="EJ9" s="1" t="e">
        <f t="shared" si="473"/>
        <v>#DIV/0!</v>
      </c>
      <c r="EK9" s="1" t="e">
        <f t="shared" si="473"/>
        <v>#DIV/0!</v>
      </c>
      <c r="EL9" s="1" t="e">
        <f t="shared" si="473"/>
        <v>#DIV/0!</v>
      </c>
      <c r="EM9" s="1" t="e">
        <f t="shared" si="473"/>
        <v>#DIV/0!</v>
      </c>
      <c r="EN9" s="1" t="e">
        <f t="shared" si="473"/>
        <v>#DIV/0!</v>
      </c>
      <c r="EO9" s="1" t="e">
        <f t="shared" si="473"/>
        <v>#DIV/0!</v>
      </c>
      <c r="EP9" s="1" t="e">
        <f t="shared" si="473"/>
        <v>#DIV/0!</v>
      </c>
      <c r="EQ9" s="1" t="e">
        <f t="shared" si="473"/>
        <v>#DIV/0!</v>
      </c>
      <c r="ER9" s="38" t="e">
        <f t="shared" si="473"/>
        <v>#DIV/0!</v>
      </c>
      <c r="ES9" s="36" t="e">
        <f t="shared" ref="ES9:FP9" si="474">MAXA(ES7-3*ES4,0)</f>
        <v>#DIV/0!</v>
      </c>
      <c r="ET9" s="1" t="e">
        <f t="shared" si="474"/>
        <v>#DIV/0!</v>
      </c>
      <c r="EU9" s="1" t="e">
        <f t="shared" si="474"/>
        <v>#DIV/0!</v>
      </c>
      <c r="EV9" s="1" t="e">
        <f t="shared" si="474"/>
        <v>#DIV/0!</v>
      </c>
      <c r="EW9" s="1" t="e">
        <f t="shared" si="474"/>
        <v>#DIV/0!</v>
      </c>
      <c r="EX9" s="1" t="e">
        <f t="shared" si="474"/>
        <v>#DIV/0!</v>
      </c>
      <c r="EY9" s="1" t="e">
        <f t="shared" si="474"/>
        <v>#DIV/0!</v>
      </c>
      <c r="EZ9" s="1" t="e">
        <f t="shared" si="474"/>
        <v>#DIV/0!</v>
      </c>
      <c r="FA9" s="1" t="e">
        <f t="shared" si="474"/>
        <v>#DIV/0!</v>
      </c>
      <c r="FB9" s="1" t="e">
        <f t="shared" si="474"/>
        <v>#DIV/0!</v>
      </c>
      <c r="FC9" s="1" t="e">
        <f t="shared" si="474"/>
        <v>#DIV/0!</v>
      </c>
      <c r="FD9" s="1" t="e">
        <f t="shared" si="474"/>
        <v>#DIV/0!</v>
      </c>
      <c r="FE9" s="1" t="e">
        <f t="shared" si="474"/>
        <v>#DIV/0!</v>
      </c>
      <c r="FF9" s="1" t="e">
        <f t="shared" si="474"/>
        <v>#DIV/0!</v>
      </c>
      <c r="FG9" s="1" t="e">
        <f t="shared" si="474"/>
        <v>#DIV/0!</v>
      </c>
      <c r="FH9" s="1" t="e">
        <f t="shared" si="474"/>
        <v>#DIV/0!</v>
      </c>
      <c r="FI9" s="1" t="e">
        <f t="shared" si="474"/>
        <v>#DIV/0!</v>
      </c>
      <c r="FJ9" s="1" t="e">
        <f t="shared" si="474"/>
        <v>#DIV/0!</v>
      </c>
      <c r="FK9" s="1" t="e">
        <f t="shared" si="474"/>
        <v>#DIV/0!</v>
      </c>
      <c r="FL9" s="1" t="e">
        <f t="shared" si="474"/>
        <v>#DIV/0!</v>
      </c>
      <c r="FM9" s="1" t="e">
        <f t="shared" si="474"/>
        <v>#DIV/0!</v>
      </c>
      <c r="FN9" s="1" t="e">
        <f t="shared" si="474"/>
        <v>#DIV/0!</v>
      </c>
      <c r="FO9" s="1" t="e">
        <f t="shared" si="474"/>
        <v>#DIV/0!</v>
      </c>
      <c r="FP9" s="38" t="e">
        <f t="shared" si="474"/>
        <v>#DIV/0!</v>
      </c>
      <c r="FQ9" s="36" t="e">
        <f t="shared" ref="FQ9:GN9" si="475">MAXA(FQ7-3*FQ4,0)</f>
        <v>#DIV/0!</v>
      </c>
      <c r="FR9" s="1" t="e">
        <f t="shared" si="475"/>
        <v>#DIV/0!</v>
      </c>
      <c r="FS9" s="1" t="e">
        <f t="shared" si="475"/>
        <v>#DIV/0!</v>
      </c>
      <c r="FT9" s="1" t="e">
        <f t="shared" si="475"/>
        <v>#DIV/0!</v>
      </c>
      <c r="FU9" s="1" t="e">
        <f t="shared" si="475"/>
        <v>#DIV/0!</v>
      </c>
      <c r="FV9" s="1" t="e">
        <f t="shared" si="475"/>
        <v>#DIV/0!</v>
      </c>
      <c r="FW9" s="1" t="e">
        <f t="shared" si="475"/>
        <v>#DIV/0!</v>
      </c>
      <c r="FX9" s="1" t="e">
        <f t="shared" si="475"/>
        <v>#DIV/0!</v>
      </c>
      <c r="FY9" s="1" t="e">
        <f t="shared" si="475"/>
        <v>#DIV/0!</v>
      </c>
      <c r="FZ9" s="1" t="e">
        <f t="shared" si="475"/>
        <v>#DIV/0!</v>
      </c>
      <c r="GA9" s="1" t="e">
        <f t="shared" si="475"/>
        <v>#DIV/0!</v>
      </c>
      <c r="GB9" s="1" t="e">
        <f t="shared" si="475"/>
        <v>#DIV/0!</v>
      </c>
      <c r="GC9" s="1" t="e">
        <f t="shared" si="475"/>
        <v>#DIV/0!</v>
      </c>
      <c r="GD9" s="1" t="e">
        <f t="shared" si="475"/>
        <v>#DIV/0!</v>
      </c>
      <c r="GE9" s="1" t="e">
        <f t="shared" si="475"/>
        <v>#DIV/0!</v>
      </c>
      <c r="GF9" s="1" t="e">
        <f t="shared" si="475"/>
        <v>#DIV/0!</v>
      </c>
      <c r="GG9" s="1" t="e">
        <f t="shared" si="475"/>
        <v>#DIV/0!</v>
      </c>
      <c r="GH9" s="1" t="e">
        <f t="shared" si="475"/>
        <v>#DIV/0!</v>
      </c>
      <c r="GI9" s="1" t="e">
        <f t="shared" si="475"/>
        <v>#DIV/0!</v>
      </c>
      <c r="GJ9" s="1" t="e">
        <f t="shared" si="475"/>
        <v>#DIV/0!</v>
      </c>
      <c r="GK9" s="1" t="e">
        <f t="shared" si="475"/>
        <v>#DIV/0!</v>
      </c>
      <c r="GL9" s="1" t="e">
        <f t="shared" si="475"/>
        <v>#DIV/0!</v>
      </c>
      <c r="GM9" s="1" t="e">
        <f t="shared" si="475"/>
        <v>#DIV/0!</v>
      </c>
      <c r="GN9" s="38" t="e">
        <f t="shared" si="475"/>
        <v>#DIV/0!</v>
      </c>
      <c r="GO9" s="36" t="e">
        <f t="shared" ref="GO9:HL9" si="476">MAXA(GO7-3*GO4,0)</f>
        <v>#DIV/0!</v>
      </c>
      <c r="GP9" s="1" t="e">
        <f t="shared" si="476"/>
        <v>#DIV/0!</v>
      </c>
      <c r="GQ9" s="1" t="e">
        <f t="shared" si="476"/>
        <v>#DIV/0!</v>
      </c>
      <c r="GR9" s="1" t="e">
        <f t="shared" si="476"/>
        <v>#DIV/0!</v>
      </c>
      <c r="GS9" s="1" t="e">
        <f t="shared" si="476"/>
        <v>#DIV/0!</v>
      </c>
      <c r="GT9" s="1" t="e">
        <f t="shared" si="476"/>
        <v>#DIV/0!</v>
      </c>
      <c r="GU9" s="1" t="e">
        <f t="shared" si="476"/>
        <v>#DIV/0!</v>
      </c>
      <c r="GV9" s="1" t="e">
        <f t="shared" si="476"/>
        <v>#DIV/0!</v>
      </c>
      <c r="GW9" s="1" t="e">
        <f t="shared" si="476"/>
        <v>#DIV/0!</v>
      </c>
      <c r="GX9" s="1" t="e">
        <f t="shared" si="476"/>
        <v>#DIV/0!</v>
      </c>
      <c r="GY9" s="1" t="e">
        <f t="shared" si="476"/>
        <v>#DIV/0!</v>
      </c>
      <c r="GZ9" s="1" t="e">
        <f t="shared" si="476"/>
        <v>#DIV/0!</v>
      </c>
      <c r="HA9" s="1" t="e">
        <f t="shared" si="476"/>
        <v>#DIV/0!</v>
      </c>
      <c r="HB9" s="1" t="e">
        <f t="shared" si="476"/>
        <v>#DIV/0!</v>
      </c>
      <c r="HC9" s="1" t="e">
        <f t="shared" si="476"/>
        <v>#DIV/0!</v>
      </c>
      <c r="HD9" s="1" t="e">
        <f t="shared" si="476"/>
        <v>#DIV/0!</v>
      </c>
      <c r="HE9" s="1" t="e">
        <f t="shared" si="476"/>
        <v>#DIV/0!</v>
      </c>
      <c r="HF9" s="1" t="e">
        <f t="shared" si="476"/>
        <v>#DIV/0!</v>
      </c>
      <c r="HG9" s="1" t="e">
        <f t="shared" si="476"/>
        <v>#DIV/0!</v>
      </c>
      <c r="HH9" s="1" t="e">
        <f t="shared" si="476"/>
        <v>#DIV/0!</v>
      </c>
      <c r="HI9" s="1" t="e">
        <f t="shared" si="476"/>
        <v>#DIV/0!</v>
      </c>
      <c r="HJ9" s="1" t="e">
        <f t="shared" si="476"/>
        <v>#DIV/0!</v>
      </c>
      <c r="HK9" s="1" t="e">
        <f t="shared" si="476"/>
        <v>#DIV/0!</v>
      </c>
      <c r="HL9" s="38" t="e">
        <f t="shared" si="476"/>
        <v>#DIV/0!</v>
      </c>
      <c r="HM9" t="e">
        <f t="shared" ref="HM9:IJ9" si="477">MAXA(HM7-3*HM4,0)</f>
        <v>#DIV/0!</v>
      </c>
      <c r="HN9" t="e">
        <f t="shared" si="477"/>
        <v>#DIV/0!</v>
      </c>
      <c r="HO9" t="e">
        <f t="shared" si="477"/>
        <v>#DIV/0!</v>
      </c>
      <c r="HP9" t="e">
        <f t="shared" si="477"/>
        <v>#DIV/0!</v>
      </c>
      <c r="HQ9" t="e">
        <f t="shared" si="477"/>
        <v>#DIV/0!</v>
      </c>
      <c r="HR9" t="e">
        <f t="shared" si="477"/>
        <v>#DIV/0!</v>
      </c>
      <c r="HS9" t="e">
        <f t="shared" si="477"/>
        <v>#DIV/0!</v>
      </c>
      <c r="HT9" t="e">
        <f t="shared" si="477"/>
        <v>#DIV/0!</v>
      </c>
      <c r="HU9" t="e">
        <f t="shared" si="477"/>
        <v>#DIV/0!</v>
      </c>
      <c r="HV9" t="e">
        <f t="shared" si="477"/>
        <v>#DIV/0!</v>
      </c>
      <c r="HW9" t="e">
        <f t="shared" si="477"/>
        <v>#DIV/0!</v>
      </c>
      <c r="HX9" t="e">
        <f t="shared" si="477"/>
        <v>#DIV/0!</v>
      </c>
      <c r="HY9" t="e">
        <f t="shared" si="477"/>
        <v>#DIV/0!</v>
      </c>
      <c r="HZ9" t="e">
        <f t="shared" si="477"/>
        <v>#DIV/0!</v>
      </c>
      <c r="IA9" t="e">
        <f t="shared" si="477"/>
        <v>#DIV/0!</v>
      </c>
      <c r="IB9" t="e">
        <f t="shared" si="477"/>
        <v>#DIV/0!</v>
      </c>
      <c r="IC9" t="e">
        <f t="shared" si="477"/>
        <v>#DIV/0!</v>
      </c>
      <c r="ID9" t="e">
        <f t="shared" si="477"/>
        <v>#DIV/0!</v>
      </c>
      <c r="IE9" t="e">
        <f t="shared" si="477"/>
        <v>#DIV/0!</v>
      </c>
      <c r="IF9" t="e">
        <f t="shared" si="477"/>
        <v>#DIV/0!</v>
      </c>
      <c r="IG9" t="e">
        <f t="shared" si="477"/>
        <v>#DIV/0!</v>
      </c>
      <c r="IH9" t="e">
        <f t="shared" si="477"/>
        <v>#DIV/0!</v>
      </c>
      <c r="II9" t="e">
        <f t="shared" si="477"/>
        <v>#DIV/0!</v>
      </c>
      <c r="IJ9" s="38" t="e">
        <f t="shared" si="477"/>
        <v>#DIV/0!</v>
      </c>
      <c r="IK9" t="e">
        <f t="shared" ref="IK9:JH9" si="478">MAXA(IK7-3*IK4,0)</f>
        <v>#DIV/0!</v>
      </c>
      <c r="IL9" t="e">
        <f t="shared" si="478"/>
        <v>#DIV/0!</v>
      </c>
      <c r="IM9" t="e">
        <f t="shared" si="478"/>
        <v>#DIV/0!</v>
      </c>
      <c r="IN9" t="e">
        <f t="shared" si="478"/>
        <v>#DIV/0!</v>
      </c>
      <c r="IO9" t="e">
        <f t="shared" si="478"/>
        <v>#DIV/0!</v>
      </c>
      <c r="IP9" t="e">
        <f t="shared" si="478"/>
        <v>#DIV/0!</v>
      </c>
      <c r="IQ9" t="e">
        <f t="shared" si="478"/>
        <v>#DIV/0!</v>
      </c>
      <c r="IR9" t="e">
        <f t="shared" si="478"/>
        <v>#DIV/0!</v>
      </c>
      <c r="IS9" t="e">
        <f t="shared" si="478"/>
        <v>#DIV/0!</v>
      </c>
      <c r="IT9" t="e">
        <f t="shared" si="478"/>
        <v>#DIV/0!</v>
      </c>
      <c r="IU9" t="e">
        <f t="shared" si="478"/>
        <v>#DIV/0!</v>
      </c>
      <c r="IV9" t="e">
        <f t="shared" si="478"/>
        <v>#DIV/0!</v>
      </c>
      <c r="IW9" t="e">
        <f t="shared" si="478"/>
        <v>#DIV/0!</v>
      </c>
      <c r="IX9" t="e">
        <f t="shared" si="478"/>
        <v>#DIV/0!</v>
      </c>
      <c r="IY9" t="e">
        <f t="shared" si="478"/>
        <v>#DIV/0!</v>
      </c>
      <c r="IZ9" t="e">
        <f t="shared" si="478"/>
        <v>#DIV/0!</v>
      </c>
      <c r="JA9" t="e">
        <f t="shared" si="478"/>
        <v>#DIV/0!</v>
      </c>
      <c r="JB9" t="e">
        <f t="shared" si="478"/>
        <v>#DIV/0!</v>
      </c>
      <c r="JC9" t="e">
        <f t="shared" si="478"/>
        <v>#DIV/0!</v>
      </c>
      <c r="JD9" t="e">
        <f t="shared" si="478"/>
        <v>#DIV/0!</v>
      </c>
      <c r="JE9" t="e">
        <f t="shared" si="478"/>
        <v>#DIV/0!</v>
      </c>
      <c r="JF9" t="e">
        <f t="shared" si="478"/>
        <v>#DIV/0!</v>
      </c>
      <c r="JG9" t="e">
        <f t="shared" si="478"/>
        <v>#DIV/0!</v>
      </c>
      <c r="JH9" s="38" t="e">
        <f t="shared" si="478"/>
        <v>#DIV/0!</v>
      </c>
      <c r="JI9" t="e">
        <f>MAXA(JI7-3*JI4,0)</f>
        <v>#DIV/0!</v>
      </c>
      <c r="JJ9" t="e">
        <f t="shared" ref="JJ9:KF9" si="479">MAXA(JJ7-3*JJ4,0)</f>
        <v>#DIV/0!</v>
      </c>
      <c r="JK9" t="e">
        <f t="shared" si="479"/>
        <v>#DIV/0!</v>
      </c>
      <c r="JL9" t="e">
        <f t="shared" si="479"/>
        <v>#DIV/0!</v>
      </c>
      <c r="JM9" t="e">
        <f t="shared" si="479"/>
        <v>#DIV/0!</v>
      </c>
      <c r="JN9" t="e">
        <f t="shared" si="479"/>
        <v>#DIV/0!</v>
      </c>
      <c r="JO9" t="e">
        <f t="shared" si="479"/>
        <v>#DIV/0!</v>
      </c>
      <c r="JP9" t="e">
        <f t="shared" si="479"/>
        <v>#DIV/0!</v>
      </c>
      <c r="JQ9" t="e">
        <f t="shared" si="479"/>
        <v>#DIV/0!</v>
      </c>
      <c r="JR9" t="e">
        <f t="shared" si="479"/>
        <v>#DIV/0!</v>
      </c>
      <c r="JS9" t="e">
        <f t="shared" si="479"/>
        <v>#DIV/0!</v>
      </c>
      <c r="JT9" t="e">
        <f t="shared" si="479"/>
        <v>#DIV/0!</v>
      </c>
      <c r="JU9" t="e">
        <f t="shared" si="479"/>
        <v>#DIV/0!</v>
      </c>
      <c r="JV9" t="e">
        <f t="shared" si="479"/>
        <v>#DIV/0!</v>
      </c>
      <c r="JW9" t="e">
        <f t="shared" si="479"/>
        <v>#DIV/0!</v>
      </c>
      <c r="JX9" t="e">
        <f t="shared" si="479"/>
        <v>#DIV/0!</v>
      </c>
      <c r="JY9" t="e">
        <f t="shared" si="479"/>
        <v>#DIV/0!</v>
      </c>
      <c r="JZ9" t="e">
        <f t="shared" si="479"/>
        <v>#DIV/0!</v>
      </c>
      <c r="KA9" t="e">
        <f t="shared" si="479"/>
        <v>#DIV/0!</v>
      </c>
      <c r="KB9" t="e">
        <f t="shared" si="479"/>
        <v>#DIV/0!</v>
      </c>
      <c r="KC9" t="e">
        <f t="shared" si="479"/>
        <v>#DIV/0!</v>
      </c>
      <c r="KD9" t="e">
        <f t="shared" si="479"/>
        <v>#DIV/0!</v>
      </c>
      <c r="KE9" t="e">
        <f t="shared" si="479"/>
        <v>#DIV/0!</v>
      </c>
      <c r="KF9" s="38" t="e">
        <f t="shared" si="479"/>
        <v>#DIV/0!</v>
      </c>
      <c r="KG9" t="e">
        <f>MAXA(KG7-3*KG4,0)</f>
        <v>#DIV/0!</v>
      </c>
      <c r="KH9" t="e">
        <f t="shared" ref="KH9:LD9" si="480">MAXA(KH7-3*KH4,0)</f>
        <v>#DIV/0!</v>
      </c>
      <c r="KI9" t="e">
        <f t="shared" si="480"/>
        <v>#DIV/0!</v>
      </c>
      <c r="KJ9" t="e">
        <f t="shared" si="480"/>
        <v>#DIV/0!</v>
      </c>
      <c r="KK9" t="e">
        <f t="shared" si="480"/>
        <v>#DIV/0!</v>
      </c>
      <c r="KL9" t="e">
        <f t="shared" si="480"/>
        <v>#DIV/0!</v>
      </c>
      <c r="KM9" t="e">
        <f t="shared" si="480"/>
        <v>#DIV/0!</v>
      </c>
      <c r="KN9" t="e">
        <f t="shared" si="480"/>
        <v>#DIV/0!</v>
      </c>
      <c r="KO9" t="e">
        <f t="shared" si="480"/>
        <v>#DIV/0!</v>
      </c>
      <c r="KP9" t="e">
        <f t="shared" si="480"/>
        <v>#DIV/0!</v>
      </c>
      <c r="KQ9" t="e">
        <f t="shared" si="480"/>
        <v>#DIV/0!</v>
      </c>
      <c r="KR9" t="e">
        <f t="shared" si="480"/>
        <v>#DIV/0!</v>
      </c>
      <c r="KS9" t="e">
        <f t="shared" si="480"/>
        <v>#DIV/0!</v>
      </c>
      <c r="KT9" t="e">
        <f t="shared" si="480"/>
        <v>#DIV/0!</v>
      </c>
      <c r="KU9" t="e">
        <f t="shared" si="480"/>
        <v>#DIV/0!</v>
      </c>
      <c r="KV9" t="e">
        <f t="shared" si="480"/>
        <v>#DIV/0!</v>
      </c>
      <c r="KW9" t="e">
        <f t="shared" si="480"/>
        <v>#DIV/0!</v>
      </c>
      <c r="KX9" t="e">
        <f t="shared" si="480"/>
        <v>#DIV/0!</v>
      </c>
      <c r="KY9" t="e">
        <f t="shared" si="480"/>
        <v>#DIV/0!</v>
      </c>
      <c r="KZ9" t="e">
        <f t="shared" si="480"/>
        <v>#DIV/0!</v>
      </c>
      <c r="LA9" t="e">
        <f t="shared" si="480"/>
        <v>#DIV/0!</v>
      </c>
      <c r="LB9" t="e">
        <f t="shared" si="480"/>
        <v>#DIV/0!</v>
      </c>
      <c r="LC9" t="e">
        <f t="shared" si="480"/>
        <v>#DIV/0!</v>
      </c>
      <c r="LD9" s="38" t="e">
        <f t="shared" si="480"/>
        <v>#DIV/0!</v>
      </c>
      <c r="LE9" t="e">
        <f>MAXA(LE7-3*LE4,0)</f>
        <v>#DIV/0!</v>
      </c>
      <c r="LF9" t="e">
        <f t="shared" ref="LF9:MB9" si="481">MAXA(LF7-3*LF4,0)</f>
        <v>#DIV/0!</v>
      </c>
      <c r="LG9" t="e">
        <f t="shared" si="481"/>
        <v>#DIV/0!</v>
      </c>
      <c r="LH9" t="e">
        <f t="shared" si="481"/>
        <v>#DIV/0!</v>
      </c>
      <c r="LI9" t="e">
        <f t="shared" si="481"/>
        <v>#DIV/0!</v>
      </c>
      <c r="LJ9" t="e">
        <f t="shared" si="481"/>
        <v>#DIV/0!</v>
      </c>
      <c r="LK9" t="e">
        <f t="shared" si="481"/>
        <v>#DIV/0!</v>
      </c>
      <c r="LL9" t="e">
        <f t="shared" si="481"/>
        <v>#DIV/0!</v>
      </c>
      <c r="LM9" t="e">
        <f t="shared" si="481"/>
        <v>#DIV/0!</v>
      </c>
      <c r="LN9" t="e">
        <f t="shared" si="481"/>
        <v>#DIV/0!</v>
      </c>
      <c r="LO9" t="e">
        <f t="shared" si="481"/>
        <v>#DIV/0!</v>
      </c>
      <c r="LP9" t="e">
        <f t="shared" si="481"/>
        <v>#DIV/0!</v>
      </c>
      <c r="LQ9" t="e">
        <f t="shared" si="481"/>
        <v>#DIV/0!</v>
      </c>
      <c r="LR9" t="e">
        <f t="shared" si="481"/>
        <v>#DIV/0!</v>
      </c>
      <c r="LS9" t="e">
        <f t="shared" si="481"/>
        <v>#DIV/0!</v>
      </c>
      <c r="LT9" t="e">
        <f t="shared" si="481"/>
        <v>#DIV/0!</v>
      </c>
      <c r="LU9" t="e">
        <f t="shared" si="481"/>
        <v>#DIV/0!</v>
      </c>
      <c r="LV9" t="e">
        <f t="shared" si="481"/>
        <v>#DIV/0!</v>
      </c>
      <c r="LW9" t="e">
        <f t="shared" si="481"/>
        <v>#DIV/0!</v>
      </c>
      <c r="LX9" t="e">
        <f t="shared" si="481"/>
        <v>#DIV/0!</v>
      </c>
      <c r="LY9" t="e">
        <f t="shared" si="481"/>
        <v>#DIV/0!</v>
      </c>
      <c r="LZ9" t="e">
        <f t="shared" si="481"/>
        <v>#DIV/0!</v>
      </c>
      <c r="MA9" t="e">
        <f t="shared" si="481"/>
        <v>#DIV/0!</v>
      </c>
      <c r="MB9" s="38" t="e">
        <f t="shared" si="481"/>
        <v>#DIV/0!</v>
      </c>
      <c r="MC9" t="e">
        <f>MAXA(MC7-3*MC4,0)</f>
        <v>#DIV/0!</v>
      </c>
      <c r="MD9" t="e">
        <f t="shared" ref="MD9:MZ9" si="482">MAXA(MD7-3*MD4,0)</f>
        <v>#DIV/0!</v>
      </c>
      <c r="ME9" t="e">
        <f t="shared" si="482"/>
        <v>#DIV/0!</v>
      </c>
      <c r="MF9" t="e">
        <f t="shared" si="482"/>
        <v>#DIV/0!</v>
      </c>
      <c r="MG9" t="e">
        <f t="shared" si="482"/>
        <v>#DIV/0!</v>
      </c>
      <c r="MH9" t="e">
        <f t="shared" si="482"/>
        <v>#DIV/0!</v>
      </c>
      <c r="MI9" t="e">
        <f t="shared" si="482"/>
        <v>#DIV/0!</v>
      </c>
      <c r="MJ9" t="e">
        <f t="shared" si="482"/>
        <v>#DIV/0!</v>
      </c>
      <c r="MK9" t="e">
        <f t="shared" si="482"/>
        <v>#DIV/0!</v>
      </c>
      <c r="ML9" t="e">
        <f t="shared" si="482"/>
        <v>#DIV/0!</v>
      </c>
      <c r="MM9" t="e">
        <f t="shared" si="482"/>
        <v>#DIV/0!</v>
      </c>
      <c r="MN9" t="e">
        <f t="shared" si="482"/>
        <v>#DIV/0!</v>
      </c>
      <c r="MO9" t="e">
        <f t="shared" si="482"/>
        <v>#DIV/0!</v>
      </c>
      <c r="MP9" t="e">
        <f t="shared" si="482"/>
        <v>#DIV/0!</v>
      </c>
      <c r="MQ9" t="e">
        <f t="shared" si="482"/>
        <v>#DIV/0!</v>
      </c>
      <c r="MR9" t="e">
        <f t="shared" si="482"/>
        <v>#DIV/0!</v>
      </c>
      <c r="MS9" t="e">
        <f t="shared" si="482"/>
        <v>#DIV/0!</v>
      </c>
      <c r="MT9" t="e">
        <f t="shared" si="482"/>
        <v>#DIV/0!</v>
      </c>
      <c r="MU9" t="e">
        <f t="shared" si="482"/>
        <v>#DIV/0!</v>
      </c>
      <c r="MV9" t="e">
        <f t="shared" si="482"/>
        <v>#DIV/0!</v>
      </c>
      <c r="MW9" t="e">
        <f t="shared" si="482"/>
        <v>#DIV/0!</v>
      </c>
      <c r="MX9" t="e">
        <f t="shared" si="482"/>
        <v>#DIV/0!</v>
      </c>
      <c r="MY9" t="e">
        <f t="shared" si="482"/>
        <v>#DIV/0!</v>
      </c>
      <c r="MZ9" s="38" t="e">
        <f t="shared" si="482"/>
        <v>#DIV/0!</v>
      </c>
    </row>
    <row r="10" spans="1:364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0" t="s">
        <v>30</v>
      </c>
      <c r="E10" s="39" t="e">
        <f>E12/E13*100</f>
        <v>#DIV/0!</v>
      </c>
      <c r="F10" t="e">
        <f t="shared" ref="F10:AZ10" si="483">F12/F13*100</f>
        <v>#DIV/0!</v>
      </c>
      <c r="G10" t="e">
        <f t="shared" si="483"/>
        <v>#DIV/0!</v>
      </c>
      <c r="H10" t="e">
        <f t="shared" si="483"/>
        <v>#DIV/0!</v>
      </c>
      <c r="I10" t="e">
        <f t="shared" si="483"/>
        <v>#DIV/0!</v>
      </c>
      <c r="J10" t="e">
        <f t="shared" si="483"/>
        <v>#DIV/0!</v>
      </c>
      <c r="K10" t="e">
        <f t="shared" si="483"/>
        <v>#DIV/0!</v>
      </c>
      <c r="L10" t="e">
        <f t="shared" si="483"/>
        <v>#DIV/0!</v>
      </c>
      <c r="M10" t="e">
        <f t="shared" si="483"/>
        <v>#DIV/0!</v>
      </c>
      <c r="N10" t="e">
        <f t="shared" si="483"/>
        <v>#DIV/0!</v>
      </c>
      <c r="O10" t="e">
        <f t="shared" si="483"/>
        <v>#DIV/0!</v>
      </c>
      <c r="P10" t="e">
        <f t="shared" si="483"/>
        <v>#DIV/0!</v>
      </c>
      <c r="Q10" t="e">
        <f t="shared" si="483"/>
        <v>#DIV/0!</v>
      </c>
      <c r="R10" t="e">
        <f t="shared" si="483"/>
        <v>#DIV/0!</v>
      </c>
      <c r="S10" t="e">
        <f t="shared" si="483"/>
        <v>#DIV/0!</v>
      </c>
      <c r="T10" t="e">
        <f t="shared" si="483"/>
        <v>#DIV/0!</v>
      </c>
      <c r="U10" t="e">
        <f t="shared" si="483"/>
        <v>#DIV/0!</v>
      </c>
      <c r="V10" t="e">
        <f t="shared" si="483"/>
        <v>#DIV/0!</v>
      </c>
      <c r="W10" t="e">
        <f t="shared" ref="W10:AB10" si="484">W12/W13*100</f>
        <v>#DIV/0!</v>
      </c>
      <c r="X10" t="e">
        <f t="shared" si="484"/>
        <v>#DIV/0!</v>
      </c>
      <c r="Y10" t="e">
        <f t="shared" si="484"/>
        <v>#DIV/0!</v>
      </c>
      <c r="Z10" t="e">
        <f t="shared" si="484"/>
        <v>#DIV/0!</v>
      </c>
      <c r="AA10" t="e">
        <f t="shared" si="484"/>
        <v>#DIV/0!</v>
      </c>
      <c r="AB10" s="37" t="e">
        <f t="shared" si="484"/>
        <v>#DIV/0!</v>
      </c>
      <c r="AC10" s="39" t="e">
        <f t="shared" si="483"/>
        <v>#DIV/0!</v>
      </c>
      <c r="AD10" t="e">
        <f t="shared" si="483"/>
        <v>#DIV/0!</v>
      </c>
      <c r="AE10" t="e">
        <f t="shared" si="483"/>
        <v>#DIV/0!</v>
      </c>
      <c r="AF10" t="e">
        <f t="shared" si="483"/>
        <v>#DIV/0!</v>
      </c>
      <c r="AG10" t="e">
        <f t="shared" si="483"/>
        <v>#DIV/0!</v>
      </c>
      <c r="AH10" t="e">
        <f t="shared" si="483"/>
        <v>#DIV/0!</v>
      </c>
      <c r="AI10" t="e">
        <f t="shared" si="483"/>
        <v>#DIV/0!</v>
      </c>
      <c r="AJ10" t="e">
        <f t="shared" si="483"/>
        <v>#DIV/0!</v>
      </c>
      <c r="AK10" t="e">
        <f t="shared" si="483"/>
        <v>#DIV/0!</v>
      </c>
      <c r="AL10" t="e">
        <f t="shared" si="483"/>
        <v>#DIV/0!</v>
      </c>
      <c r="AM10" t="e">
        <f t="shared" si="483"/>
        <v>#DIV/0!</v>
      </c>
      <c r="AN10" t="e">
        <f t="shared" si="483"/>
        <v>#DIV/0!</v>
      </c>
      <c r="AO10" t="e">
        <f t="shared" si="483"/>
        <v>#DIV/0!</v>
      </c>
      <c r="AP10" t="e">
        <f t="shared" si="483"/>
        <v>#DIV/0!</v>
      </c>
      <c r="AQ10" t="e">
        <f t="shared" si="483"/>
        <v>#DIV/0!</v>
      </c>
      <c r="AR10" t="e">
        <f t="shared" si="483"/>
        <v>#DIV/0!</v>
      </c>
      <c r="AS10" t="e">
        <f t="shared" si="483"/>
        <v>#DIV/0!</v>
      </c>
      <c r="AT10" t="e">
        <f t="shared" si="483"/>
        <v>#DIV/0!</v>
      </c>
      <c r="AU10" t="e">
        <f t="shared" si="483"/>
        <v>#DIV/0!</v>
      </c>
      <c r="AV10" t="e">
        <f t="shared" si="483"/>
        <v>#DIV/0!</v>
      </c>
      <c r="AW10" t="e">
        <f t="shared" si="483"/>
        <v>#DIV/0!</v>
      </c>
      <c r="AX10" t="e">
        <f t="shared" si="483"/>
        <v>#DIV/0!</v>
      </c>
      <c r="AY10" t="e">
        <f t="shared" si="483"/>
        <v>#DIV/0!</v>
      </c>
      <c r="AZ10" s="37" t="e">
        <f t="shared" si="483"/>
        <v>#DIV/0!</v>
      </c>
      <c r="BA10" s="39" t="e">
        <f t="shared" ref="BA10:BT10" si="485">BA12/BA13*100</f>
        <v>#DIV/0!</v>
      </c>
      <c r="BB10" t="e">
        <f t="shared" si="485"/>
        <v>#DIV/0!</v>
      </c>
      <c r="BC10" t="e">
        <f t="shared" si="485"/>
        <v>#DIV/0!</v>
      </c>
      <c r="BD10" t="e">
        <f t="shared" si="485"/>
        <v>#DIV/0!</v>
      </c>
      <c r="BE10" t="e">
        <f t="shared" si="485"/>
        <v>#DIV/0!</v>
      </c>
      <c r="BF10" t="e">
        <f t="shared" si="485"/>
        <v>#DIV/0!</v>
      </c>
      <c r="BG10" t="e">
        <f t="shared" si="485"/>
        <v>#DIV/0!</v>
      </c>
      <c r="BH10" t="e">
        <f t="shared" si="485"/>
        <v>#DIV/0!</v>
      </c>
      <c r="BI10" t="e">
        <f t="shared" si="485"/>
        <v>#DIV/0!</v>
      </c>
      <c r="BJ10" t="e">
        <f t="shared" si="485"/>
        <v>#DIV/0!</v>
      </c>
      <c r="BK10" t="e">
        <f t="shared" si="485"/>
        <v>#DIV/0!</v>
      </c>
      <c r="BL10" t="e">
        <f t="shared" si="485"/>
        <v>#DIV/0!</v>
      </c>
      <c r="BM10" t="e">
        <f t="shared" si="485"/>
        <v>#DIV/0!</v>
      </c>
      <c r="BN10" t="e">
        <f t="shared" si="485"/>
        <v>#DIV/0!</v>
      </c>
      <c r="BO10" t="e">
        <f t="shared" si="485"/>
        <v>#DIV/0!</v>
      </c>
      <c r="BP10" t="e">
        <f t="shared" si="485"/>
        <v>#DIV/0!</v>
      </c>
      <c r="BQ10" t="e">
        <f t="shared" si="485"/>
        <v>#DIV/0!</v>
      </c>
      <c r="BR10" t="e">
        <f t="shared" si="485"/>
        <v>#DIV/0!</v>
      </c>
      <c r="BS10" t="e">
        <f t="shared" si="485"/>
        <v>#DIV/0!</v>
      </c>
      <c r="BT10" t="e">
        <f t="shared" si="485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7" t="e">
        <f>BX12/BX13*100</f>
        <v>#DIV/0!</v>
      </c>
      <c r="BY10" s="39" t="e">
        <f t="shared" ref="BY10:CV10" si="486">BY12/BY13*100</f>
        <v>#DIV/0!</v>
      </c>
      <c r="BZ10" t="e">
        <f t="shared" si="486"/>
        <v>#DIV/0!</v>
      </c>
      <c r="CA10" t="e">
        <f t="shared" si="486"/>
        <v>#DIV/0!</v>
      </c>
      <c r="CB10" t="e">
        <f t="shared" si="486"/>
        <v>#DIV/0!</v>
      </c>
      <c r="CC10" t="e">
        <f t="shared" si="486"/>
        <v>#DIV/0!</v>
      </c>
      <c r="CD10" t="e">
        <f t="shared" si="486"/>
        <v>#DIV/0!</v>
      </c>
      <c r="CE10" t="e">
        <f t="shared" si="486"/>
        <v>#DIV/0!</v>
      </c>
      <c r="CF10" t="e">
        <f t="shared" si="486"/>
        <v>#DIV/0!</v>
      </c>
      <c r="CG10" t="e">
        <f t="shared" si="486"/>
        <v>#DIV/0!</v>
      </c>
      <c r="CH10" t="e">
        <f t="shared" si="486"/>
        <v>#DIV/0!</v>
      </c>
      <c r="CI10" t="e">
        <f t="shared" si="486"/>
        <v>#DIV/0!</v>
      </c>
      <c r="CJ10" t="e">
        <f t="shared" si="486"/>
        <v>#DIV/0!</v>
      </c>
      <c r="CK10" t="e">
        <f t="shared" si="486"/>
        <v>#DIV/0!</v>
      </c>
      <c r="CL10" t="e">
        <f t="shared" si="486"/>
        <v>#DIV/0!</v>
      </c>
      <c r="CM10" t="e">
        <f t="shared" si="486"/>
        <v>#DIV/0!</v>
      </c>
      <c r="CN10" t="e">
        <f t="shared" si="486"/>
        <v>#DIV/0!</v>
      </c>
      <c r="CO10" t="e">
        <f t="shared" si="486"/>
        <v>#DIV/0!</v>
      </c>
      <c r="CP10" t="e">
        <f t="shared" si="486"/>
        <v>#DIV/0!</v>
      </c>
      <c r="CQ10" t="e">
        <f t="shared" si="486"/>
        <v>#DIV/0!</v>
      </c>
      <c r="CR10" t="e">
        <f t="shared" si="486"/>
        <v>#DIV/0!</v>
      </c>
      <c r="CS10" t="e">
        <f t="shared" si="486"/>
        <v>#DIV/0!</v>
      </c>
      <c r="CT10" t="e">
        <f t="shared" si="486"/>
        <v>#DIV/0!</v>
      </c>
      <c r="CU10" t="e">
        <f t="shared" si="486"/>
        <v>#DIV/0!</v>
      </c>
      <c r="CV10" s="37" t="e">
        <f t="shared" si="486"/>
        <v>#DIV/0!</v>
      </c>
      <c r="CW10" s="39" t="e">
        <f t="shared" ref="CW10:DT10" si="487">CW12/CW13*100</f>
        <v>#DIV/0!</v>
      </c>
      <c r="CX10" t="e">
        <f t="shared" si="487"/>
        <v>#DIV/0!</v>
      </c>
      <c r="CY10" t="e">
        <f t="shared" si="487"/>
        <v>#DIV/0!</v>
      </c>
      <c r="CZ10" t="e">
        <f t="shared" si="487"/>
        <v>#DIV/0!</v>
      </c>
      <c r="DA10" t="e">
        <f t="shared" si="487"/>
        <v>#DIV/0!</v>
      </c>
      <c r="DB10" t="e">
        <f t="shared" si="487"/>
        <v>#DIV/0!</v>
      </c>
      <c r="DC10" t="e">
        <f t="shared" si="487"/>
        <v>#DIV/0!</v>
      </c>
      <c r="DD10" t="e">
        <f t="shared" si="487"/>
        <v>#DIV/0!</v>
      </c>
      <c r="DE10" t="e">
        <f t="shared" si="487"/>
        <v>#DIV/0!</v>
      </c>
      <c r="DF10" t="e">
        <f t="shared" si="487"/>
        <v>#DIV/0!</v>
      </c>
      <c r="DG10" t="e">
        <f t="shared" si="487"/>
        <v>#DIV/0!</v>
      </c>
      <c r="DH10" t="e">
        <f t="shared" si="487"/>
        <v>#DIV/0!</v>
      </c>
      <c r="DI10" t="e">
        <f t="shared" si="487"/>
        <v>#DIV/0!</v>
      </c>
      <c r="DJ10" t="e">
        <f t="shared" si="487"/>
        <v>#DIV/0!</v>
      </c>
      <c r="DK10" t="e">
        <f t="shared" si="487"/>
        <v>#DIV/0!</v>
      </c>
      <c r="DL10" t="e">
        <f t="shared" si="487"/>
        <v>#DIV/0!</v>
      </c>
      <c r="DM10" t="e">
        <f t="shared" si="487"/>
        <v>#DIV/0!</v>
      </c>
      <c r="DN10" t="e">
        <f t="shared" si="487"/>
        <v>#DIV/0!</v>
      </c>
      <c r="DO10" t="e">
        <f t="shared" si="487"/>
        <v>#DIV/0!</v>
      </c>
      <c r="DP10" t="e">
        <f t="shared" si="487"/>
        <v>#DIV/0!</v>
      </c>
      <c r="DQ10" t="e">
        <f t="shared" si="487"/>
        <v>#DIV/0!</v>
      </c>
      <c r="DR10" t="e">
        <f t="shared" si="487"/>
        <v>#DIV/0!</v>
      </c>
      <c r="DS10" t="e">
        <f t="shared" si="487"/>
        <v>#DIV/0!</v>
      </c>
      <c r="DT10" s="37" t="e">
        <f t="shared" si="487"/>
        <v>#DIV/0!</v>
      </c>
      <c r="DU10" s="39" t="e">
        <f t="shared" ref="DU10:ER10" si="488">DU12/DU13*100</f>
        <v>#DIV/0!</v>
      </c>
      <c r="DV10" t="e">
        <f t="shared" si="488"/>
        <v>#DIV/0!</v>
      </c>
      <c r="DW10" t="e">
        <f t="shared" si="488"/>
        <v>#DIV/0!</v>
      </c>
      <c r="DX10" t="e">
        <f t="shared" si="488"/>
        <v>#DIV/0!</v>
      </c>
      <c r="DY10" t="e">
        <f t="shared" si="488"/>
        <v>#DIV/0!</v>
      </c>
      <c r="DZ10" t="e">
        <f t="shared" si="488"/>
        <v>#DIV/0!</v>
      </c>
      <c r="EA10" t="e">
        <f t="shared" si="488"/>
        <v>#DIV/0!</v>
      </c>
      <c r="EB10" t="e">
        <f t="shared" si="488"/>
        <v>#DIV/0!</v>
      </c>
      <c r="EC10" t="e">
        <f t="shared" si="488"/>
        <v>#DIV/0!</v>
      </c>
      <c r="ED10" t="e">
        <f t="shared" si="488"/>
        <v>#DIV/0!</v>
      </c>
      <c r="EE10" t="e">
        <f t="shared" si="488"/>
        <v>#DIV/0!</v>
      </c>
      <c r="EF10" t="e">
        <f t="shared" si="488"/>
        <v>#DIV/0!</v>
      </c>
      <c r="EG10" t="e">
        <f t="shared" si="488"/>
        <v>#DIV/0!</v>
      </c>
      <c r="EH10" t="e">
        <f t="shared" si="488"/>
        <v>#DIV/0!</v>
      </c>
      <c r="EI10" t="e">
        <f t="shared" si="488"/>
        <v>#DIV/0!</v>
      </c>
      <c r="EJ10" t="e">
        <f t="shared" si="488"/>
        <v>#DIV/0!</v>
      </c>
      <c r="EK10" t="e">
        <f t="shared" si="488"/>
        <v>#DIV/0!</v>
      </c>
      <c r="EL10" t="e">
        <f t="shared" si="488"/>
        <v>#DIV/0!</v>
      </c>
      <c r="EM10" t="e">
        <f t="shared" si="488"/>
        <v>#DIV/0!</v>
      </c>
      <c r="EN10" t="e">
        <f t="shared" si="488"/>
        <v>#DIV/0!</v>
      </c>
      <c r="EO10" t="e">
        <f t="shared" si="488"/>
        <v>#DIV/0!</v>
      </c>
      <c r="EP10" t="e">
        <f t="shared" si="488"/>
        <v>#DIV/0!</v>
      </c>
      <c r="EQ10" t="e">
        <f t="shared" si="488"/>
        <v>#DIV/0!</v>
      </c>
      <c r="ER10" s="37" t="e">
        <f t="shared" si="488"/>
        <v>#DIV/0!</v>
      </c>
      <c r="ES10" s="39" t="e">
        <f t="shared" ref="ES10:FP10" si="489">ES12/ES13*100</f>
        <v>#DIV/0!</v>
      </c>
      <c r="ET10" t="e">
        <f t="shared" si="489"/>
        <v>#DIV/0!</v>
      </c>
      <c r="EU10" t="e">
        <f t="shared" si="489"/>
        <v>#DIV/0!</v>
      </c>
      <c r="EV10" t="e">
        <f t="shared" si="489"/>
        <v>#DIV/0!</v>
      </c>
      <c r="EW10" t="e">
        <f t="shared" si="489"/>
        <v>#DIV/0!</v>
      </c>
      <c r="EX10" t="e">
        <f t="shared" si="489"/>
        <v>#DIV/0!</v>
      </c>
      <c r="EY10" t="e">
        <f t="shared" si="489"/>
        <v>#DIV/0!</v>
      </c>
      <c r="EZ10" t="e">
        <f t="shared" si="489"/>
        <v>#DIV/0!</v>
      </c>
      <c r="FA10" t="e">
        <f t="shared" si="489"/>
        <v>#DIV/0!</v>
      </c>
      <c r="FB10" t="e">
        <f t="shared" si="489"/>
        <v>#DIV/0!</v>
      </c>
      <c r="FC10" t="e">
        <f t="shared" si="489"/>
        <v>#DIV/0!</v>
      </c>
      <c r="FD10" t="e">
        <f t="shared" si="489"/>
        <v>#DIV/0!</v>
      </c>
      <c r="FE10" t="e">
        <f t="shared" si="489"/>
        <v>#DIV/0!</v>
      </c>
      <c r="FF10" t="e">
        <f t="shared" si="489"/>
        <v>#DIV/0!</v>
      </c>
      <c r="FG10" t="e">
        <f t="shared" si="489"/>
        <v>#DIV/0!</v>
      </c>
      <c r="FH10" t="e">
        <f t="shared" si="489"/>
        <v>#DIV/0!</v>
      </c>
      <c r="FI10" t="e">
        <f t="shared" si="489"/>
        <v>#DIV/0!</v>
      </c>
      <c r="FJ10" t="e">
        <f t="shared" si="489"/>
        <v>#DIV/0!</v>
      </c>
      <c r="FK10" t="e">
        <f t="shared" si="489"/>
        <v>#DIV/0!</v>
      </c>
      <c r="FL10" t="e">
        <f t="shared" si="489"/>
        <v>#DIV/0!</v>
      </c>
      <c r="FM10" t="e">
        <f t="shared" si="489"/>
        <v>#DIV/0!</v>
      </c>
      <c r="FN10" t="e">
        <f t="shared" si="489"/>
        <v>#DIV/0!</v>
      </c>
      <c r="FO10" t="e">
        <f t="shared" si="489"/>
        <v>#DIV/0!</v>
      </c>
      <c r="FP10" s="37" t="e">
        <f t="shared" si="489"/>
        <v>#DIV/0!</v>
      </c>
      <c r="FQ10" s="39" t="e">
        <f t="shared" ref="FQ10:GN10" si="490">FQ12/FQ13*100</f>
        <v>#DIV/0!</v>
      </c>
      <c r="FR10" t="e">
        <f t="shared" si="490"/>
        <v>#DIV/0!</v>
      </c>
      <c r="FS10" t="e">
        <f t="shared" si="490"/>
        <v>#DIV/0!</v>
      </c>
      <c r="FT10" t="e">
        <f t="shared" si="490"/>
        <v>#DIV/0!</v>
      </c>
      <c r="FU10" t="e">
        <f t="shared" si="490"/>
        <v>#DIV/0!</v>
      </c>
      <c r="FV10" t="e">
        <f t="shared" si="490"/>
        <v>#DIV/0!</v>
      </c>
      <c r="FW10" t="e">
        <f t="shared" si="490"/>
        <v>#DIV/0!</v>
      </c>
      <c r="FX10" t="e">
        <f t="shared" si="490"/>
        <v>#DIV/0!</v>
      </c>
      <c r="FY10" t="e">
        <f t="shared" si="490"/>
        <v>#DIV/0!</v>
      </c>
      <c r="FZ10" t="e">
        <f t="shared" si="490"/>
        <v>#DIV/0!</v>
      </c>
      <c r="GA10" t="e">
        <f t="shared" si="490"/>
        <v>#DIV/0!</v>
      </c>
      <c r="GB10" t="e">
        <f t="shared" si="490"/>
        <v>#DIV/0!</v>
      </c>
      <c r="GC10" t="e">
        <f t="shared" si="490"/>
        <v>#DIV/0!</v>
      </c>
      <c r="GD10" t="e">
        <f t="shared" si="490"/>
        <v>#DIV/0!</v>
      </c>
      <c r="GE10" t="e">
        <f t="shared" si="490"/>
        <v>#DIV/0!</v>
      </c>
      <c r="GF10" t="e">
        <f t="shared" si="490"/>
        <v>#DIV/0!</v>
      </c>
      <c r="GG10" t="e">
        <f t="shared" si="490"/>
        <v>#DIV/0!</v>
      </c>
      <c r="GH10" t="e">
        <f t="shared" si="490"/>
        <v>#DIV/0!</v>
      </c>
      <c r="GI10" t="e">
        <f t="shared" si="490"/>
        <v>#DIV/0!</v>
      </c>
      <c r="GJ10" t="e">
        <f t="shared" si="490"/>
        <v>#DIV/0!</v>
      </c>
      <c r="GK10" t="e">
        <f t="shared" si="490"/>
        <v>#DIV/0!</v>
      </c>
      <c r="GL10" t="e">
        <f t="shared" si="490"/>
        <v>#DIV/0!</v>
      </c>
      <c r="GM10" t="e">
        <f t="shared" si="490"/>
        <v>#DIV/0!</v>
      </c>
      <c r="GN10" s="37" t="e">
        <f t="shared" si="490"/>
        <v>#DIV/0!</v>
      </c>
      <c r="GO10" s="39" t="e">
        <f t="shared" ref="GO10:HL10" si="491">GO12/GO13*100</f>
        <v>#DIV/0!</v>
      </c>
      <c r="GP10" t="e">
        <f t="shared" si="491"/>
        <v>#DIV/0!</v>
      </c>
      <c r="GQ10" t="e">
        <f t="shared" si="491"/>
        <v>#DIV/0!</v>
      </c>
      <c r="GR10" t="e">
        <f t="shared" si="491"/>
        <v>#DIV/0!</v>
      </c>
      <c r="GS10" t="e">
        <f t="shared" si="491"/>
        <v>#DIV/0!</v>
      </c>
      <c r="GT10" t="e">
        <f t="shared" si="491"/>
        <v>#DIV/0!</v>
      </c>
      <c r="GU10" t="e">
        <f t="shared" si="491"/>
        <v>#DIV/0!</v>
      </c>
      <c r="GV10" t="e">
        <f t="shared" si="491"/>
        <v>#DIV/0!</v>
      </c>
      <c r="GW10" t="e">
        <f t="shared" si="491"/>
        <v>#DIV/0!</v>
      </c>
      <c r="GX10" t="e">
        <f t="shared" si="491"/>
        <v>#DIV/0!</v>
      </c>
      <c r="GY10" t="e">
        <f t="shared" si="491"/>
        <v>#DIV/0!</v>
      </c>
      <c r="GZ10" t="e">
        <f t="shared" si="491"/>
        <v>#DIV/0!</v>
      </c>
      <c r="HA10" t="e">
        <f t="shared" si="491"/>
        <v>#DIV/0!</v>
      </c>
      <c r="HB10" t="e">
        <f t="shared" si="491"/>
        <v>#DIV/0!</v>
      </c>
      <c r="HC10" t="e">
        <f t="shared" si="491"/>
        <v>#DIV/0!</v>
      </c>
      <c r="HD10" t="e">
        <f t="shared" si="491"/>
        <v>#DIV/0!</v>
      </c>
      <c r="HE10" t="e">
        <f t="shared" si="491"/>
        <v>#DIV/0!</v>
      </c>
      <c r="HF10" t="e">
        <f t="shared" si="491"/>
        <v>#DIV/0!</v>
      </c>
      <c r="HG10" t="e">
        <f t="shared" si="491"/>
        <v>#DIV/0!</v>
      </c>
      <c r="HH10" t="e">
        <f t="shared" si="491"/>
        <v>#DIV/0!</v>
      </c>
      <c r="HI10" t="e">
        <f t="shared" si="491"/>
        <v>#DIV/0!</v>
      </c>
      <c r="HJ10" t="e">
        <f t="shared" si="491"/>
        <v>#DIV/0!</v>
      </c>
      <c r="HK10" t="e">
        <f t="shared" si="491"/>
        <v>#DIV/0!</v>
      </c>
      <c r="HL10" s="37" t="e">
        <f t="shared" si="491"/>
        <v>#DIV/0!</v>
      </c>
      <c r="HM10" t="e">
        <f t="shared" ref="HM10:IJ10" si="492">HM12/HM13*100</f>
        <v>#DIV/0!</v>
      </c>
      <c r="HN10" t="e">
        <f t="shared" si="492"/>
        <v>#DIV/0!</v>
      </c>
      <c r="HO10" t="e">
        <f t="shared" si="492"/>
        <v>#DIV/0!</v>
      </c>
      <c r="HP10" t="e">
        <f t="shared" si="492"/>
        <v>#DIV/0!</v>
      </c>
      <c r="HQ10" t="e">
        <f t="shared" si="492"/>
        <v>#DIV/0!</v>
      </c>
      <c r="HR10" t="e">
        <f t="shared" si="492"/>
        <v>#DIV/0!</v>
      </c>
      <c r="HS10" t="e">
        <f t="shared" si="492"/>
        <v>#DIV/0!</v>
      </c>
      <c r="HT10" t="e">
        <f t="shared" si="492"/>
        <v>#DIV/0!</v>
      </c>
      <c r="HU10" t="e">
        <f t="shared" si="492"/>
        <v>#DIV/0!</v>
      </c>
      <c r="HV10" t="e">
        <f t="shared" si="492"/>
        <v>#DIV/0!</v>
      </c>
      <c r="HW10" t="e">
        <f t="shared" si="492"/>
        <v>#DIV/0!</v>
      </c>
      <c r="HX10" t="e">
        <f t="shared" si="492"/>
        <v>#DIV/0!</v>
      </c>
      <c r="HY10" t="e">
        <f t="shared" si="492"/>
        <v>#DIV/0!</v>
      </c>
      <c r="HZ10" t="e">
        <f t="shared" si="492"/>
        <v>#DIV/0!</v>
      </c>
      <c r="IA10" t="e">
        <f t="shared" si="492"/>
        <v>#DIV/0!</v>
      </c>
      <c r="IB10" t="e">
        <f t="shared" si="492"/>
        <v>#DIV/0!</v>
      </c>
      <c r="IC10" t="e">
        <f t="shared" si="492"/>
        <v>#DIV/0!</v>
      </c>
      <c r="ID10" t="e">
        <f t="shared" si="492"/>
        <v>#DIV/0!</v>
      </c>
      <c r="IE10" t="e">
        <f t="shared" si="492"/>
        <v>#DIV/0!</v>
      </c>
      <c r="IF10" t="e">
        <f t="shared" si="492"/>
        <v>#DIV/0!</v>
      </c>
      <c r="IG10" t="e">
        <f t="shared" si="492"/>
        <v>#DIV/0!</v>
      </c>
      <c r="IH10" t="e">
        <f t="shared" si="492"/>
        <v>#DIV/0!</v>
      </c>
      <c r="II10" t="e">
        <f t="shared" si="492"/>
        <v>#DIV/0!</v>
      </c>
      <c r="IJ10" s="38" t="e">
        <f t="shared" si="492"/>
        <v>#DIV/0!</v>
      </c>
      <c r="IK10" t="e">
        <f t="shared" ref="IK10:JH10" si="493">IK12/IK13*100</f>
        <v>#DIV/0!</v>
      </c>
      <c r="IL10" t="e">
        <f t="shared" si="493"/>
        <v>#DIV/0!</v>
      </c>
      <c r="IM10" t="e">
        <f t="shared" si="493"/>
        <v>#DIV/0!</v>
      </c>
      <c r="IN10" t="e">
        <f t="shared" si="493"/>
        <v>#DIV/0!</v>
      </c>
      <c r="IO10" t="e">
        <f t="shared" si="493"/>
        <v>#DIV/0!</v>
      </c>
      <c r="IP10" t="e">
        <f t="shared" si="493"/>
        <v>#DIV/0!</v>
      </c>
      <c r="IQ10" t="e">
        <f t="shared" si="493"/>
        <v>#DIV/0!</v>
      </c>
      <c r="IR10" t="e">
        <f t="shared" si="493"/>
        <v>#DIV/0!</v>
      </c>
      <c r="IS10" t="e">
        <f t="shared" si="493"/>
        <v>#DIV/0!</v>
      </c>
      <c r="IT10" t="e">
        <f t="shared" si="493"/>
        <v>#DIV/0!</v>
      </c>
      <c r="IU10" t="e">
        <f t="shared" si="493"/>
        <v>#DIV/0!</v>
      </c>
      <c r="IV10" t="e">
        <f t="shared" si="493"/>
        <v>#DIV/0!</v>
      </c>
      <c r="IW10" t="e">
        <f t="shared" si="493"/>
        <v>#DIV/0!</v>
      </c>
      <c r="IX10" t="e">
        <f t="shared" si="493"/>
        <v>#DIV/0!</v>
      </c>
      <c r="IY10" t="e">
        <f t="shared" si="493"/>
        <v>#DIV/0!</v>
      </c>
      <c r="IZ10" t="e">
        <f t="shared" si="493"/>
        <v>#DIV/0!</v>
      </c>
      <c r="JA10" t="e">
        <f t="shared" si="493"/>
        <v>#DIV/0!</v>
      </c>
      <c r="JB10" t="e">
        <f t="shared" si="493"/>
        <v>#DIV/0!</v>
      </c>
      <c r="JC10" t="e">
        <f t="shared" si="493"/>
        <v>#DIV/0!</v>
      </c>
      <c r="JD10" t="e">
        <f t="shared" si="493"/>
        <v>#DIV/0!</v>
      </c>
      <c r="JE10" t="e">
        <f t="shared" si="493"/>
        <v>#DIV/0!</v>
      </c>
      <c r="JF10" t="e">
        <f t="shared" si="493"/>
        <v>#DIV/0!</v>
      </c>
      <c r="JG10" t="e">
        <f t="shared" si="493"/>
        <v>#DIV/0!</v>
      </c>
      <c r="JH10" s="38" t="e">
        <f t="shared" si="493"/>
        <v>#DIV/0!</v>
      </c>
      <c r="JI10" t="e">
        <f>JI12/JI13*100</f>
        <v>#DIV/0!</v>
      </c>
      <c r="JJ10" t="e">
        <f t="shared" ref="JJ10:KF10" si="494">JJ12/JJ13*100</f>
        <v>#DIV/0!</v>
      </c>
      <c r="JK10" t="e">
        <f t="shared" si="494"/>
        <v>#DIV/0!</v>
      </c>
      <c r="JL10" t="e">
        <f t="shared" si="494"/>
        <v>#DIV/0!</v>
      </c>
      <c r="JM10" t="e">
        <f t="shared" si="494"/>
        <v>#DIV/0!</v>
      </c>
      <c r="JN10" t="e">
        <f t="shared" si="494"/>
        <v>#DIV/0!</v>
      </c>
      <c r="JO10" t="e">
        <f t="shared" si="494"/>
        <v>#DIV/0!</v>
      </c>
      <c r="JP10" t="e">
        <f t="shared" si="494"/>
        <v>#DIV/0!</v>
      </c>
      <c r="JQ10" t="e">
        <f t="shared" si="494"/>
        <v>#DIV/0!</v>
      </c>
      <c r="JR10" t="e">
        <f t="shared" si="494"/>
        <v>#DIV/0!</v>
      </c>
      <c r="JS10" t="e">
        <f t="shared" si="494"/>
        <v>#DIV/0!</v>
      </c>
      <c r="JT10" t="e">
        <f t="shared" si="494"/>
        <v>#DIV/0!</v>
      </c>
      <c r="JU10" t="e">
        <f t="shared" si="494"/>
        <v>#DIV/0!</v>
      </c>
      <c r="JV10" t="e">
        <f t="shared" si="494"/>
        <v>#DIV/0!</v>
      </c>
      <c r="JW10" t="e">
        <f t="shared" si="494"/>
        <v>#DIV/0!</v>
      </c>
      <c r="JX10" t="e">
        <f t="shared" si="494"/>
        <v>#DIV/0!</v>
      </c>
      <c r="JY10" t="e">
        <f t="shared" si="494"/>
        <v>#DIV/0!</v>
      </c>
      <c r="JZ10" t="e">
        <f t="shared" si="494"/>
        <v>#DIV/0!</v>
      </c>
      <c r="KA10" t="e">
        <f t="shared" si="494"/>
        <v>#DIV/0!</v>
      </c>
      <c r="KB10" t="e">
        <f t="shared" si="494"/>
        <v>#DIV/0!</v>
      </c>
      <c r="KC10" t="e">
        <f t="shared" si="494"/>
        <v>#DIV/0!</v>
      </c>
      <c r="KD10" t="e">
        <f t="shared" si="494"/>
        <v>#DIV/0!</v>
      </c>
      <c r="KE10" t="e">
        <f t="shared" si="494"/>
        <v>#DIV/0!</v>
      </c>
      <c r="KF10" s="38" t="e">
        <f t="shared" si="494"/>
        <v>#DIV/0!</v>
      </c>
      <c r="KG10" t="e">
        <f>KG12/KG13*100</f>
        <v>#DIV/0!</v>
      </c>
      <c r="KH10" t="e">
        <f t="shared" ref="KH10:LD10" si="495">KH12/KH13*100</f>
        <v>#DIV/0!</v>
      </c>
      <c r="KI10" t="e">
        <f t="shared" si="495"/>
        <v>#DIV/0!</v>
      </c>
      <c r="KJ10" t="e">
        <f t="shared" si="495"/>
        <v>#DIV/0!</v>
      </c>
      <c r="KK10" t="e">
        <f t="shared" si="495"/>
        <v>#DIV/0!</v>
      </c>
      <c r="KL10" t="e">
        <f t="shared" si="495"/>
        <v>#DIV/0!</v>
      </c>
      <c r="KM10" t="e">
        <f t="shared" si="495"/>
        <v>#DIV/0!</v>
      </c>
      <c r="KN10" t="e">
        <f t="shared" si="495"/>
        <v>#DIV/0!</v>
      </c>
      <c r="KO10" t="e">
        <f t="shared" si="495"/>
        <v>#DIV/0!</v>
      </c>
      <c r="KP10" t="e">
        <f t="shared" si="495"/>
        <v>#DIV/0!</v>
      </c>
      <c r="KQ10" t="e">
        <f t="shared" si="495"/>
        <v>#DIV/0!</v>
      </c>
      <c r="KR10" t="e">
        <f t="shared" si="495"/>
        <v>#DIV/0!</v>
      </c>
      <c r="KS10" t="e">
        <f t="shared" si="495"/>
        <v>#DIV/0!</v>
      </c>
      <c r="KT10" t="e">
        <f t="shared" si="495"/>
        <v>#DIV/0!</v>
      </c>
      <c r="KU10" t="e">
        <f t="shared" si="495"/>
        <v>#DIV/0!</v>
      </c>
      <c r="KV10" t="e">
        <f t="shared" si="495"/>
        <v>#DIV/0!</v>
      </c>
      <c r="KW10" t="e">
        <f t="shared" si="495"/>
        <v>#DIV/0!</v>
      </c>
      <c r="KX10" t="e">
        <f t="shared" si="495"/>
        <v>#DIV/0!</v>
      </c>
      <c r="KY10" t="e">
        <f t="shared" si="495"/>
        <v>#DIV/0!</v>
      </c>
      <c r="KZ10" t="e">
        <f t="shared" si="495"/>
        <v>#DIV/0!</v>
      </c>
      <c r="LA10" t="e">
        <f t="shared" si="495"/>
        <v>#DIV/0!</v>
      </c>
      <c r="LB10" t="e">
        <f t="shared" si="495"/>
        <v>#DIV/0!</v>
      </c>
      <c r="LC10" t="e">
        <f t="shared" si="495"/>
        <v>#DIV/0!</v>
      </c>
      <c r="LD10" s="38" t="e">
        <f t="shared" si="495"/>
        <v>#DIV/0!</v>
      </c>
      <c r="LE10" t="e">
        <f>LE12/LE13*100</f>
        <v>#DIV/0!</v>
      </c>
      <c r="LF10" t="e">
        <f t="shared" ref="LF10:MB10" si="496">LF12/LF13*100</f>
        <v>#DIV/0!</v>
      </c>
      <c r="LG10" t="e">
        <f t="shared" si="496"/>
        <v>#DIV/0!</v>
      </c>
      <c r="LH10" t="e">
        <f t="shared" si="496"/>
        <v>#DIV/0!</v>
      </c>
      <c r="LI10" t="e">
        <f t="shared" si="496"/>
        <v>#DIV/0!</v>
      </c>
      <c r="LJ10" t="e">
        <f t="shared" si="496"/>
        <v>#DIV/0!</v>
      </c>
      <c r="LK10" t="e">
        <f t="shared" si="496"/>
        <v>#DIV/0!</v>
      </c>
      <c r="LL10" t="e">
        <f t="shared" si="496"/>
        <v>#DIV/0!</v>
      </c>
      <c r="LM10" t="e">
        <f t="shared" si="496"/>
        <v>#DIV/0!</v>
      </c>
      <c r="LN10" t="e">
        <f t="shared" si="496"/>
        <v>#DIV/0!</v>
      </c>
      <c r="LO10" t="e">
        <f t="shared" si="496"/>
        <v>#DIV/0!</v>
      </c>
      <c r="LP10" t="e">
        <f t="shared" si="496"/>
        <v>#DIV/0!</v>
      </c>
      <c r="LQ10" t="e">
        <f t="shared" si="496"/>
        <v>#DIV/0!</v>
      </c>
      <c r="LR10" t="e">
        <f t="shared" si="496"/>
        <v>#DIV/0!</v>
      </c>
      <c r="LS10" t="e">
        <f t="shared" si="496"/>
        <v>#DIV/0!</v>
      </c>
      <c r="LT10" t="e">
        <f t="shared" si="496"/>
        <v>#DIV/0!</v>
      </c>
      <c r="LU10" t="e">
        <f t="shared" si="496"/>
        <v>#DIV/0!</v>
      </c>
      <c r="LV10" t="e">
        <f t="shared" si="496"/>
        <v>#DIV/0!</v>
      </c>
      <c r="LW10" t="e">
        <f t="shared" si="496"/>
        <v>#DIV/0!</v>
      </c>
      <c r="LX10" t="e">
        <f t="shared" si="496"/>
        <v>#DIV/0!</v>
      </c>
      <c r="LY10" t="e">
        <f t="shared" si="496"/>
        <v>#DIV/0!</v>
      </c>
      <c r="LZ10" t="e">
        <f t="shared" si="496"/>
        <v>#DIV/0!</v>
      </c>
      <c r="MA10" t="e">
        <f t="shared" si="496"/>
        <v>#DIV/0!</v>
      </c>
      <c r="MB10" s="38" t="e">
        <f t="shared" si="496"/>
        <v>#DIV/0!</v>
      </c>
      <c r="MC10" t="e">
        <f>MC12/MC13*100</f>
        <v>#DIV/0!</v>
      </c>
      <c r="MD10" t="e">
        <f t="shared" ref="MD10:MZ10" si="497">MD12/MD13*100</f>
        <v>#DIV/0!</v>
      </c>
      <c r="ME10" t="e">
        <f t="shared" si="497"/>
        <v>#DIV/0!</v>
      </c>
      <c r="MF10" t="e">
        <f t="shared" si="497"/>
        <v>#DIV/0!</v>
      </c>
      <c r="MG10" t="e">
        <f t="shared" si="497"/>
        <v>#DIV/0!</v>
      </c>
      <c r="MH10" t="e">
        <f t="shared" si="497"/>
        <v>#DIV/0!</v>
      </c>
      <c r="MI10" t="e">
        <f t="shared" si="497"/>
        <v>#DIV/0!</v>
      </c>
      <c r="MJ10" t="e">
        <f t="shared" si="497"/>
        <v>#DIV/0!</v>
      </c>
      <c r="MK10" t="e">
        <f t="shared" si="497"/>
        <v>#DIV/0!</v>
      </c>
      <c r="ML10" t="e">
        <f t="shared" si="497"/>
        <v>#DIV/0!</v>
      </c>
      <c r="MM10" t="e">
        <f t="shared" si="497"/>
        <v>#DIV/0!</v>
      </c>
      <c r="MN10" t="e">
        <f t="shared" si="497"/>
        <v>#DIV/0!</v>
      </c>
      <c r="MO10" t="e">
        <f t="shared" si="497"/>
        <v>#DIV/0!</v>
      </c>
      <c r="MP10" t="e">
        <f t="shared" si="497"/>
        <v>#DIV/0!</v>
      </c>
      <c r="MQ10" t="e">
        <f t="shared" si="497"/>
        <v>#DIV/0!</v>
      </c>
      <c r="MR10" t="e">
        <f t="shared" si="497"/>
        <v>#DIV/0!</v>
      </c>
      <c r="MS10" t="e">
        <f t="shared" si="497"/>
        <v>#DIV/0!</v>
      </c>
      <c r="MT10" t="e">
        <f t="shared" si="497"/>
        <v>#DIV/0!</v>
      </c>
      <c r="MU10" t="e">
        <f t="shared" si="497"/>
        <v>#DIV/0!</v>
      </c>
      <c r="MV10" t="e">
        <f t="shared" si="497"/>
        <v>#DIV/0!</v>
      </c>
      <c r="MW10" t="e">
        <f t="shared" si="497"/>
        <v>#DIV/0!</v>
      </c>
      <c r="MX10" t="e">
        <f t="shared" si="497"/>
        <v>#DIV/0!</v>
      </c>
      <c r="MY10" t="e">
        <f t="shared" si="497"/>
        <v>#DIV/0!</v>
      </c>
      <c r="MZ10" s="38" t="e">
        <f t="shared" si="497"/>
        <v>#DIV/0!</v>
      </c>
    </row>
    <row r="11" spans="1:364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60" t="s">
        <v>23</v>
      </c>
      <c r="E11" s="70"/>
      <c r="F11" s="1"/>
      <c r="G11" s="1"/>
      <c r="H11" s="1"/>
      <c r="I11" s="1"/>
      <c r="J11" s="1"/>
      <c r="K11" s="1"/>
      <c r="L11" s="1"/>
      <c r="M11" s="1"/>
      <c r="N11" s="1" t="e">
        <f t="shared" ref="N11:AB11" si="498">SUM(E12:N12)/N14*100</f>
        <v>#DIV/0!</v>
      </c>
      <c r="O11" s="1" t="e">
        <f t="shared" si="498"/>
        <v>#DIV/0!</v>
      </c>
      <c r="P11" s="1" t="e">
        <f t="shared" si="498"/>
        <v>#DIV/0!</v>
      </c>
      <c r="Q11" s="1" t="e">
        <f t="shared" si="498"/>
        <v>#DIV/0!</v>
      </c>
      <c r="R11" s="1" t="e">
        <f t="shared" si="498"/>
        <v>#DIV/0!</v>
      </c>
      <c r="S11" s="1" t="e">
        <f t="shared" si="498"/>
        <v>#DIV/0!</v>
      </c>
      <c r="T11" s="1" t="e">
        <f t="shared" si="498"/>
        <v>#DIV/0!</v>
      </c>
      <c r="U11" s="1" t="e">
        <f t="shared" si="498"/>
        <v>#DIV/0!</v>
      </c>
      <c r="V11" s="1" t="e">
        <f t="shared" si="498"/>
        <v>#DIV/0!</v>
      </c>
      <c r="W11" s="1" t="e">
        <f t="shared" si="498"/>
        <v>#DIV/0!</v>
      </c>
      <c r="X11" s="1" t="e">
        <f t="shared" si="498"/>
        <v>#DIV/0!</v>
      </c>
      <c r="Y11" s="1" t="e">
        <f t="shared" si="498"/>
        <v>#DIV/0!</v>
      </c>
      <c r="Z11" s="1" t="e">
        <f t="shared" si="498"/>
        <v>#DIV/0!</v>
      </c>
      <c r="AA11" s="1" t="e">
        <f t="shared" si="498"/>
        <v>#DIV/0!</v>
      </c>
      <c r="AB11" s="38" t="e">
        <f t="shared" si="498"/>
        <v>#DIV/0!</v>
      </c>
      <c r="AC11" s="36" t="e">
        <f t="shared" ref="AC11" si="499">SUM(T12:AC12)/AC14*100</f>
        <v>#DIV/0!</v>
      </c>
      <c r="AD11" s="1" t="e">
        <f t="shared" ref="AD11" si="500">SUM(U12:AD12)/AD14*100</f>
        <v>#DIV/0!</v>
      </c>
      <c r="AE11" s="1" t="e">
        <f t="shared" ref="AE11" si="501">SUM(V12:AE12)/AE14*100</f>
        <v>#DIV/0!</v>
      </c>
      <c r="AF11" s="1" t="e">
        <f t="shared" ref="AF11" si="502">SUM(W12:AF12)/AF14*100</f>
        <v>#DIV/0!</v>
      </c>
      <c r="AG11" s="1" t="e">
        <f t="shared" ref="AG11" si="503">SUM(X12:AG12)/AG14*100</f>
        <v>#DIV/0!</v>
      </c>
      <c r="AH11" s="1" t="e">
        <f t="shared" ref="AH11" si="504">SUM(Y12:AH12)/AH14*100</f>
        <v>#DIV/0!</v>
      </c>
      <c r="AI11" s="1" t="e">
        <f t="shared" ref="AI11" si="505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506">SUM(AC12:AL12)/AL14*100</f>
        <v>#DIV/0!</v>
      </c>
      <c r="AM11" s="1" t="e">
        <f t="shared" si="506"/>
        <v>#DIV/0!</v>
      </c>
      <c r="AN11" s="1" t="e">
        <f t="shared" si="506"/>
        <v>#DIV/0!</v>
      </c>
      <c r="AO11" s="1" t="e">
        <f t="shared" si="506"/>
        <v>#DIV/0!</v>
      </c>
      <c r="AP11" s="1" t="e">
        <f t="shared" si="506"/>
        <v>#DIV/0!</v>
      </c>
      <c r="AQ11" s="1" t="e">
        <f t="shared" si="506"/>
        <v>#DIV/0!</v>
      </c>
      <c r="AR11" s="1" t="e">
        <f t="shared" si="506"/>
        <v>#DIV/0!</v>
      </c>
      <c r="AS11" s="1" t="e">
        <f t="shared" si="506"/>
        <v>#DIV/0!</v>
      </c>
      <c r="AT11" s="1" t="e">
        <f t="shared" si="506"/>
        <v>#DIV/0!</v>
      </c>
      <c r="AU11" s="1" t="e">
        <f t="shared" ref="AU11:AZ11" si="507">SUM(AL12:AU12)/AU14*100</f>
        <v>#DIV/0!</v>
      </c>
      <c r="AV11" s="1" t="e">
        <f t="shared" si="507"/>
        <v>#DIV/0!</v>
      </c>
      <c r="AW11" s="1" t="e">
        <f t="shared" si="507"/>
        <v>#DIV/0!</v>
      </c>
      <c r="AX11" s="1" t="e">
        <f t="shared" si="507"/>
        <v>#DIV/0!</v>
      </c>
      <c r="AY11" s="1" t="e">
        <f t="shared" si="507"/>
        <v>#DIV/0!</v>
      </c>
      <c r="AZ11" s="38" t="e">
        <f t="shared" si="507"/>
        <v>#DIV/0!</v>
      </c>
      <c r="BA11" s="36" t="e">
        <f t="shared" ref="BA11:BT11" si="508">SUM(AR12:BA12)/BA14*100</f>
        <v>#DIV/0!</v>
      </c>
      <c r="BB11" s="1" t="e">
        <f t="shared" si="508"/>
        <v>#DIV/0!</v>
      </c>
      <c r="BC11" s="1" t="e">
        <f t="shared" si="508"/>
        <v>#DIV/0!</v>
      </c>
      <c r="BD11" s="1" t="e">
        <f t="shared" si="508"/>
        <v>#DIV/0!</v>
      </c>
      <c r="BE11" s="1" t="e">
        <f t="shared" si="508"/>
        <v>#DIV/0!</v>
      </c>
      <c r="BF11" s="1" t="e">
        <f t="shared" si="508"/>
        <v>#DIV/0!</v>
      </c>
      <c r="BG11" s="1" t="e">
        <f t="shared" si="508"/>
        <v>#DIV/0!</v>
      </c>
      <c r="BH11" s="1" t="e">
        <f t="shared" si="508"/>
        <v>#DIV/0!</v>
      </c>
      <c r="BI11" s="1" t="e">
        <f t="shared" si="508"/>
        <v>#DIV/0!</v>
      </c>
      <c r="BJ11" s="1" t="e">
        <f t="shared" si="508"/>
        <v>#DIV/0!</v>
      </c>
      <c r="BK11" s="1" t="e">
        <f t="shared" si="508"/>
        <v>#DIV/0!</v>
      </c>
      <c r="BL11" s="1" t="e">
        <f t="shared" si="508"/>
        <v>#DIV/0!</v>
      </c>
      <c r="BM11" s="1" t="e">
        <f t="shared" si="508"/>
        <v>#DIV/0!</v>
      </c>
      <c r="BN11" s="1" t="e">
        <f t="shared" si="508"/>
        <v>#DIV/0!</v>
      </c>
      <c r="BO11" s="1" t="e">
        <f t="shared" si="508"/>
        <v>#DIV/0!</v>
      </c>
      <c r="BP11" s="1" t="e">
        <f t="shared" si="508"/>
        <v>#DIV/0!</v>
      </c>
      <c r="BQ11" s="1" t="e">
        <f t="shared" si="508"/>
        <v>#DIV/0!</v>
      </c>
      <c r="BR11" s="1" t="e">
        <f t="shared" si="508"/>
        <v>#DIV/0!</v>
      </c>
      <c r="BS11" s="1" t="e">
        <f t="shared" si="508"/>
        <v>#DIV/0!</v>
      </c>
      <c r="BT11" s="1" t="e">
        <f t="shared" si="508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8" t="e">
        <f>SUM(BO12:BX12)/BX14*100</f>
        <v>#DIV/0!</v>
      </c>
      <c r="BY11" s="36" t="e">
        <f t="shared" ref="BY11:CV11" si="509">SUM(BP12:BY12)/BY14*100</f>
        <v>#DIV/0!</v>
      </c>
      <c r="BZ11" s="1" t="e">
        <f t="shared" si="509"/>
        <v>#DIV/0!</v>
      </c>
      <c r="CA11" s="1" t="e">
        <f t="shared" si="509"/>
        <v>#DIV/0!</v>
      </c>
      <c r="CB11" s="1" t="e">
        <f t="shared" si="509"/>
        <v>#DIV/0!</v>
      </c>
      <c r="CC11" s="1" t="e">
        <f t="shared" si="509"/>
        <v>#DIV/0!</v>
      </c>
      <c r="CD11" s="1" t="e">
        <f t="shared" si="509"/>
        <v>#DIV/0!</v>
      </c>
      <c r="CE11" s="1" t="e">
        <f t="shared" si="509"/>
        <v>#DIV/0!</v>
      </c>
      <c r="CF11" s="1" t="e">
        <f t="shared" si="509"/>
        <v>#DIV/0!</v>
      </c>
      <c r="CG11" s="1" t="e">
        <f t="shared" si="509"/>
        <v>#DIV/0!</v>
      </c>
      <c r="CH11" s="1" t="e">
        <f t="shared" si="509"/>
        <v>#DIV/0!</v>
      </c>
      <c r="CI11" s="1" t="e">
        <f t="shared" si="509"/>
        <v>#DIV/0!</v>
      </c>
      <c r="CJ11" s="1" t="e">
        <f t="shared" si="509"/>
        <v>#DIV/0!</v>
      </c>
      <c r="CK11" s="1" t="e">
        <f t="shared" si="509"/>
        <v>#DIV/0!</v>
      </c>
      <c r="CL11" s="1" t="e">
        <f t="shared" si="509"/>
        <v>#DIV/0!</v>
      </c>
      <c r="CM11" s="1" t="e">
        <f t="shared" si="509"/>
        <v>#DIV/0!</v>
      </c>
      <c r="CN11" s="1" t="e">
        <f t="shared" si="509"/>
        <v>#DIV/0!</v>
      </c>
      <c r="CO11" s="1" t="e">
        <f t="shared" si="509"/>
        <v>#DIV/0!</v>
      </c>
      <c r="CP11" s="1" t="e">
        <f t="shared" si="509"/>
        <v>#DIV/0!</v>
      </c>
      <c r="CQ11" s="1" t="e">
        <f t="shared" si="509"/>
        <v>#DIV/0!</v>
      </c>
      <c r="CR11" s="1" t="e">
        <f t="shared" si="509"/>
        <v>#DIV/0!</v>
      </c>
      <c r="CS11" s="1" t="e">
        <f t="shared" si="509"/>
        <v>#DIV/0!</v>
      </c>
      <c r="CT11" s="1" t="e">
        <f t="shared" si="509"/>
        <v>#DIV/0!</v>
      </c>
      <c r="CU11" s="1" t="e">
        <f t="shared" si="509"/>
        <v>#DIV/0!</v>
      </c>
      <c r="CV11" s="38" t="e">
        <f t="shared" si="509"/>
        <v>#DIV/0!</v>
      </c>
      <c r="CW11" s="36" t="e">
        <f t="shared" ref="CW11:DT11" si="510">SUM(CN12:CW12)/CW14*100</f>
        <v>#DIV/0!</v>
      </c>
      <c r="CX11" s="1" t="e">
        <f t="shared" si="510"/>
        <v>#DIV/0!</v>
      </c>
      <c r="CY11" s="1" t="e">
        <f t="shared" si="510"/>
        <v>#DIV/0!</v>
      </c>
      <c r="CZ11" s="1" t="e">
        <f t="shared" si="510"/>
        <v>#DIV/0!</v>
      </c>
      <c r="DA11" s="1" t="e">
        <f t="shared" si="510"/>
        <v>#DIV/0!</v>
      </c>
      <c r="DB11" s="1" t="e">
        <f t="shared" si="510"/>
        <v>#DIV/0!</v>
      </c>
      <c r="DC11" s="1" t="e">
        <f t="shared" si="510"/>
        <v>#DIV/0!</v>
      </c>
      <c r="DD11" s="1" t="e">
        <f t="shared" si="510"/>
        <v>#DIV/0!</v>
      </c>
      <c r="DE11" s="1" t="e">
        <f t="shared" si="510"/>
        <v>#DIV/0!</v>
      </c>
      <c r="DF11" s="1" t="e">
        <f t="shared" si="510"/>
        <v>#DIV/0!</v>
      </c>
      <c r="DG11" s="1" t="e">
        <f t="shared" si="510"/>
        <v>#DIV/0!</v>
      </c>
      <c r="DH11" s="1" t="e">
        <f t="shared" si="510"/>
        <v>#DIV/0!</v>
      </c>
      <c r="DI11" s="1" t="e">
        <f t="shared" si="510"/>
        <v>#DIV/0!</v>
      </c>
      <c r="DJ11" s="1" t="e">
        <f t="shared" si="510"/>
        <v>#DIV/0!</v>
      </c>
      <c r="DK11" s="1" t="e">
        <f t="shared" si="510"/>
        <v>#DIV/0!</v>
      </c>
      <c r="DL11" s="1" t="e">
        <f t="shared" si="510"/>
        <v>#DIV/0!</v>
      </c>
      <c r="DM11" s="1" t="e">
        <f t="shared" si="510"/>
        <v>#DIV/0!</v>
      </c>
      <c r="DN11" s="1" t="e">
        <f t="shared" si="510"/>
        <v>#DIV/0!</v>
      </c>
      <c r="DO11" s="1" t="e">
        <f t="shared" si="510"/>
        <v>#DIV/0!</v>
      </c>
      <c r="DP11" s="1" t="e">
        <f t="shared" si="510"/>
        <v>#DIV/0!</v>
      </c>
      <c r="DQ11" s="1" t="e">
        <f t="shared" si="510"/>
        <v>#DIV/0!</v>
      </c>
      <c r="DR11" s="1" t="e">
        <f t="shared" si="510"/>
        <v>#DIV/0!</v>
      </c>
      <c r="DS11" s="1" t="e">
        <f t="shared" si="510"/>
        <v>#DIV/0!</v>
      </c>
      <c r="DT11" s="38" t="e">
        <f t="shared" si="510"/>
        <v>#DIV/0!</v>
      </c>
      <c r="DU11" s="36" t="e">
        <f t="shared" ref="DU11:ER11" si="511">SUM(DL12:DU12)/DU14*100</f>
        <v>#DIV/0!</v>
      </c>
      <c r="DV11" s="1" t="e">
        <f t="shared" si="511"/>
        <v>#DIV/0!</v>
      </c>
      <c r="DW11" s="1" t="e">
        <f t="shared" si="511"/>
        <v>#DIV/0!</v>
      </c>
      <c r="DX11" s="1" t="e">
        <f t="shared" si="511"/>
        <v>#DIV/0!</v>
      </c>
      <c r="DY11" s="1" t="e">
        <f t="shared" si="511"/>
        <v>#DIV/0!</v>
      </c>
      <c r="DZ11" s="1" t="e">
        <f t="shared" si="511"/>
        <v>#DIV/0!</v>
      </c>
      <c r="EA11" s="1" t="e">
        <f t="shared" si="511"/>
        <v>#DIV/0!</v>
      </c>
      <c r="EB11" s="1" t="e">
        <f t="shared" si="511"/>
        <v>#DIV/0!</v>
      </c>
      <c r="EC11" s="1" t="e">
        <f t="shared" si="511"/>
        <v>#DIV/0!</v>
      </c>
      <c r="ED11" s="1" t="e">
        <f t="shared" si="511"/>
        <v>#DIV/0!</v>
      </c>
      <c r="EE11" s="1" t="e">
        <f t="shared" si="511"/>
        <v>#DIV/0!</v>
      </c>
      <c r="EF11" s="1" t="e">
        <f t="shared" si="511"/>
        <v>#DIV/0!</v>
      </c>
      <c r="EG11" s="1" t="e">
        <f t="shared" si="511"/>
        <v>#DIV/0!</v>
      </c>
      <c r="EH11" s="1" t="e">
        <f t="shared" si="511"/>
        <v>#DIV/0!</v>
      </c>
      <c r="EI11" s="1" t="e">
        <f t="shared" si="511"/>
        <v>#DIV/0!</v>
      </c>
      <c r="EJ11" s="1" t="e">
        <f t="shared" si="511"/>
        <v>#DIV/0!</v>
      </c>
      <c r="EK11" s="1" t="e">
        <f t="shared" si="511"/>
        <v>#DIV/0!</v>
      </c>
      <c r="EL11" s="1" t="e">
        <f t="shared" si="511"/>
        <v>#DIV/0!</v>
      </c>
      <c r="EM11" s="1" t="e">
        <f t="shared" si="511"/>
        <v>#DIV/0!</v>
      </c>
      <c r="EN11" s="1" t="e">
        <f t="shared" si="511"/>
        <v>#DIV/0!</v>
      </c>
      <c r="EO11" s="1" t="e">
        <f t="shared" si="511"/>
        <v>#DIV/0!</v>
      </c>
      <c r="EP11" s="1" t="e">
        <f t="shared" si="511"/>
        <v>#DIV/0!</v>
      </c>
      <c r="EQ11" s="1" t="e">
        <f t="shared" si="511"/>
        <v>#DIV/0!</v>
      </c>
      <c r="ER11" s="38" t="e">
        <f t="shared" si="511"/>
        <v>#DIV/0!</v>
      </c>
      <c r="ES11" s="36" t="e">
        <f t="shared" ref="ES11" si="512">SUM(EJ12:ES12)/ES14*100</f>
        <v>#DIV/0!</v>
      </c>
      <c r="ET11" s="1" t="e">
        <f t="shared" ref="ET11" si="513">SUM(EK12:ET12)/ET14*100</f>
        <v>#DIV/0!</v>
      </c>
      <c r="EU11" s="1" t="e">
        <f t="shared" ref="EU11" si="514">SUM(EL12:EU12)/EU14*100</f>
        <v>#DIV/0!</v>
      </c>
      <c r="EV11" s="1" t="e">
        <f t="shared" ref="EV11" si="515">SUM(EM12:EV12)/EV14*100</f>
        <v>#DIV/0!</v>
      </c>
      <c r="EW11" s="1" t="e">
        <f t="shared" ref="EW11" si="516">SUM(EN12:EW12)/EW14*100</f>
        <v>#DIV/0!</v>
      </c>
      <c r="EX11" s="1" t="e">
        <f t="shared" ref="EX11" si="517">SUM(EO12:EX12)/EX14*100</f>
        <v>#DIV/0!</v>
      </c>
      <c r="EY11" s="1" t="e">
        <f t="shared" ref="EY11" si="518">SUM(EP12:EY12)/EY14*100</f>
        <v>#DIV/0!</v>
      </c>
      <c r="EZ11" s="1" t="e">
        <f t="shared" ref="EZ11" si="519">SUM(EQ12:EZ12)/EZ14*100</f>
        <v>#DIV/0!</v>
      </c>
      <c r="FA11" s="1" t="e">
        <f t="shared" ref="FA11" si="520">SUM(ER12:FA12)/FA14*100</f>
        <v>#DIV/0!</v>
      </c>
      <c r="FB11" s="1" t="e">
        <f t="shared" ref="FB11" si="521">SUM(ES12:FB12)/FB14*100</f>
        <v>#DIV/0!</v>
      </c>
      <c r="FC11" s="1" t="e">
        <f t="shared" ref="FC11" si="522">SUM(ET12:FC12)/FC14*100</f>
        <v>#DIV/0!</v>
      </c>
      <c r="FD11" s="1" t="e">
        <f t="shared" ref="FD11" si="523">SUM(EU12:FD12)/FD14*100</f>
        <v>#DIV/0!</v>
      </c>
      <c r="FE11" s="1" t="e">
        <f t="shared" ref="FE11" si="524">SUM(EV12:FE12)/FE14*100</f>
        <v>#DIV/0!</v>
      </c>
      <c r="FF11" s="1" t="e">
        <f t="shared" ref="FF11" si="525">SUM(EW12:FF12)/FF14*100</f>
        <v>#DIV/0!</v>
      </c>
      <c r="FG11" s="1" t="e">
        <f t="shared" ref="FG11" si="526">SUM(EX12:FG12)/FG14*100</f>
        <v>#DIV/0!</v>
      </c>
      <c r="FH11" s="1" t="e">
        <f t="shared" ref="FH11" si="527">SUM(EY12:FH12)/FH14*100</f>
        <v>#DIV/0!</v>
      </c>
      <c r="FI11" s="1" t="e">
        <f t="shared" ref="FI11" si="528">SUM(EZ12:FI12)/FI14*100</f>
        <v>#DIV/0!</v>
      </c>
      <c r="FJ11" s="1" t="e">
        <f t="shared" ref="FJ11" si="529">SUM(FA12:FJ12)/FJ14*100</f>
        <v>#DIV/0!</v>
      </c>
      <c r="FK11" s="1" t="e">
        <f t="shared" ref="FK11" si="530">SUM(FB12:FK12)/FK14*100</f>
        <v>#DIV/0!</v>
      </c>
      <c r="FL11" s="1" t="e">
        <f t="shared" ref="FL11" si="531">SUM(FC12:FL12)/FL14*100</f>
        <v>#DIV/0!</v>
      </c>
      <c r="FM11" s="1" t="e">
        <f t="shared" ref="FM11" si="532">SUM(FD12:FM12)/FM14*100</f>
        <v>#DIV/0!</v>
      </c>
      <c r="FN11" s="1" t="e">
        <f t="shared" ref="FN11" si="533">SUM(FE12:FN12)/FN14*100</f>
        <v>#DIV/0!</v>
      </c>
      <c r="FO11" s="1" t="e">
        <f t="shared" ref="FO11" si="534">SUM(FF12:FO12)/FO14*100</f>
        <v>#DIV/0!</v>
      </c>
      <c r="FP11" s="38" t="e">
        <f t="shared" ref="FP11" si="535">SUM(FG12:FP12)/FP14*100</f>
        <v>#DIV/0!</v>
      </c>
      <c r="FQ11" s="36" t="e">
        <f t="shared" ref="FQ11" si="536">SUM(FH12:FQ12)/FQ14*100</f>
        <v>#DIV/0!</v>
      </c>
      <c r="FR11" s="1" t="e">
        <f t="shared" ref="FR11" si="537">SUM(FI12:FR12)/FR14*100</f>
        <v>#DIV/0!</v>
      </c>
      <c r="FS11" s="1" t="e">
        <f t="shared" ref="FS11" si="538">SUM(FJ12:FS12)/FS14*100</f>
        <v>#DIV/0!</v>
      </c>
      <c r="FT11" s="1" t="e">
        <f t="shared" ref="FT11" si="539">SUM(FK12:FT12)/FT14*100</f>
        <v>#DIV/0!</v>
      </c>
      <c r="FU11" s="1" t="e">
        <f t="shared" ref="FU11" si="540">SUM(FL12:FU12)/FU14*100</f>
        <v>#DIV/0!</v>
      </c>
      <c r="FV11" s="1" t="e">
        <f t="shared" ref="FV11" si="541">SUM(FM12:FV12)/FV14*100</f>
        <v>#DIV/0!</v>
      </c>
      <c r="FW11" s="1" t="e">
        <f t="shared" ref="FW11" si="542">SUM(FN12:FW12)/FW14*100</f>
        <v>#DIV/0!</v>
      </c>
      <c r="FX11" s="1" t="e">
        <f t="shared" ref="FX11" si="543">SUM(FO12:FX12)/FX14*100</f>
        <v>#DIV/0!</v>
      </c>
      <c r="FY11" s="1" t="e">
        <f t="shared" ref="FY11" si="544">SUM(FP12:FY12)/FY14*100</f>
        <v>#DIV/0!</v>
      </c>
      <c r="FZ11" s="1" t="e">
        <f t="shared" ref="FZ11" si="545">SUM(FQ12:FZ12)/FZ14*100</f>
        <v>#DIV/0!</v>
      </c>
      <c r="GA11" s="1" t="e">
        <f t="shared" ref="GA11" si="546">SUM(FR12:GA12)/GA14*100</f>
        <v>#DIV/0!</v>
      </c>
      <c r="GB11" s="1" t="e">
        <f t="shared" ref="GB11" si="547">SUM(FS12:GB12)/GB14*100</f>
        <v>#DIV/0!</v>
      </c>
      <c r="GC11" s="1" t="e">
        <f t="shared" ref="GC11" si="548">SUM(FT12:GC12)/GC14*100</f>
        <v>#DIV/0!</v>
      </c>
      <c r="GD11" s="1" t="e">
        <f t="shared" ref="GD11" si="549">SUM(FU12:GD12)/GD14*100</f>
        <v>#DIV/0!</v>
      </c>
      <c r="GE11" s="1" t="e">
        <f t="shared" ref="GE11" si="550">SUM(FV12:GE12)/GE14*100</f>
        <v>#DIV/0!</v>
      </c>
      <c r="GF11" s="1" t="e">
        <f t="shared" ref="GF11" si="551">SUM(FW12:GF12)/GF14*100</f>
        <v>#DIV/0!</v>
      </c>
      <c r="GG11" s="1" t="e">
        <f t="shared" ref="GG11" si="552">SUM(FX12:GG12)/GG14*100</f>
        <v>#DIV/0!</v>
      </c>
      <c r="GH11" s="1" t="e">
        <f t="shared" ref="GH11" si="553">SUM(FY12:GH12)/GH14*100</f>
        <v>#DIV/0!</v>
      </c>
      <c r="GI11" s="1" t="e">
        <f t="shared" ref="GI11" si="554">SUM(FZ12:GI12)/GI14*100</f>
        <v>#DIV/0!</v>
      </c>
      <c r="GJ11" s="1" t="e">
        <f t="shared" ref="GJ11" si="555">SUM(GA12:GJ12)/GJ14*100</f>
        <v>#DIV/0!</v>
      </c>
      <c r="GK11" s="1" t="e">
        <f t="shared" ref="GK11" si="556">SUM(GB12:GK12)/GK14*100</f>
        <v>#DIV/0!</v>
      </c>
      <c r="GL11" s="1" t="e">
        <f t="shared" ref="GL11" si="557">SUM(GC12:GL12)/GL14*100</f>
        <v>#DIV/0!</v>
      </c>
      <c r="GM11" s="1" t="e">
        <f t="shared" ref="GM11" si="558">SUM(GD12:GM12)/GM14*100</f>
        <v>#DIV/0!</v>
      </c>
      <c r="GN11" s="38" t="e">
        <f t="shared" ref="GN11" si="559">SUM(GE12:GN12)/GN14*100</f>
        <v>#DIV/0!</v>
      </c>
      <c r="GO11" s="36" t="e">
        <f t="shared" ref="GO11" si="560">SUM(GF12:GO12)/GO14*100</f>
        <v>#DIV/0!</v>
      </c>
      <c r="GP11" s="1" t="e">
        <f t="shared" ref="GP11" si="561">SUM(GG12:GP12)/GP14*100</f>
        <v>#DIV/0!</v>
      </c>
      <c r="GQ11" s="1" t="e">
        <f t="shared" ref="GQ11" si="562">SUM(GH12:GQ12)/GQ14*100</f>
        <v>#DIV/0!</v>
      </c>
      <c r="GR11" s="1" t="e">
        <f t="shared" ref="GR11" si="563">SUM(GI12:GR12)/GR14*100</f>
        <v>#DIV/0!</v>
      </c>
      <c r="GS11" s="1" t="e">
        <f t="shared" ref="GS11" si="564">SUM(GJ12:GS12)/GS14*100</f>
        <v>#DIV/0!</v>
      </c>
      <c r="GT11" s="1" t="e">
        <f t="shared" ref="GT11" si="565">SUM(GK12:GT12)/GT14*100</f>
        <v>#DIV/0!</v>
      </c>
      <c r="GU11" s="1" t="e">
        <f t="shared" ref="GU11" si="566">SUM(GL12:GU12)/GU14*100</f>
        <v>#DIV/0!</v>
      </c>
      <c r="GV11" s="1" t="e">
        <f t="shared" ref="GV11" si="567">SUM(GM12:GV12)/GV14*100</f>
        <v>#DIV/0!</v>
      </c>
      <c r="GW11" s="1" t="e">
        <f t="shared" ref="GW11" si="568">SUM(GN12:GW12)/GW14*100</f>
        <v>#DIV/0!</v>
      </c>
      <c r="GX11" s="1" t="e">
        <f t="shared" ref="GX11" si="569">SUM(GO12:GX12)/GX14*100</f>
        <v>#DIV/0!</v>
      </c>
      <c r="GY11" s="1" t="e">
        <f t="shared" ref="GY11" si="570">SUM(GP12:GY12)/GY14*100</f>
        <v>#DIV/0!</v>
      </c>
      <c r="GZ11" s="1" t="e">
        <f t="shared" ref="GZ11" si="571">SUM(GQ12:GZ12)/GZ14*100</f>
        <v>#DIV/0!</v>
      </c>
      <c r="HA11" s="1" t="e">
        <f t="shared" ref="HA11" si="572">SUM(GR12:HA12)/HA14*100</f>
        <v>#DIV/0!</v>
      </c>
      <c r="HB11" s="1" t="e">
        <f t="shared" ref="HB11" si="573">SUM(GS12:HB12)/HB14*100</f>
        <v>#DIV/0!</v>
      </c>
      <c r="HC11" s="1" t="e">
        <f t="shared" ref="HC11" si="574">SUM(GT12:HC12)/HC14*100</f>
        <v>#DIV/0!</v>
      </c>
      <c r="HD11" s="1" t="e">
        <f t="shared" ref="HD11" si="575">SUM(GU12:HD12)/HD14*100</f>
        <v>#DIV/0!</v>
      </c>
      <c r="HE11" s="1" t="e">
        <f t="shared" ref="HE11" si="576">SUM(GV12:HE12)/HE14*100</f>
        <v>#DIV/0!</v>
      </c>
      <c r="HF11" s="1" t="e">
        <f t="shared" ref="HF11" si="577">SUM(GW12:HF12)/HF14*100</f>
        <v>#DIV/0!</v>
      </c>
      <c r="HG11" s="1" t="e">
        <f t="shared" ref="HG11" si="578">SUM(GX12:HG12)/HG14*100</f>
        <v>#DIV/0!</v>
      </c>
      <c r="HH11" s="1" t="e">
        <f t="shared" ref="HH11" si="579">SUM(GY12:HH12)/HH14*100</f>
        <v>#DIV/0!</v>
      </c>
      <c r="HI11" s="1" t="e">
        <f t="shared" ref="HI11" si="580">SUM(GZ12:HI12)/HI14*100</f>
        <v>#DIV/0!</v>
      </c>
      <c r="HJ11" s="1" t="e">
        <f t="shared" ref="HJ11" si="581">SUM(HA12:HJ12)/HJ14*100</f>
        <v>#DIV/0!</v>
      </c>
      <c r="HK11" s="1" t="e">
        <f t="shared" ref="HK11" si="582">SUM(HB12:HK12)/HK14*100</f>
        <v>#DIV/0!</v>
      </c>
      <c r="HL11" s="38" t="e">
        <f t="shared" ref="HL11" si="583">SUM(HC12:HL12)/HL14*100</f>
        <v>#DIV/0!</v>
      </c>
      <c r="HM11" t="e">
        <f t="shared" ref="HM11" si="584">SUM(HD12:HM12)/HM14*100</f>
        <v>#DIV/0!</v>
      </c>
      <c r="HN11" t="e">
        <f t="shared" ref="HN11" si="585">SUM(HE12:HN12)/HN14*100</f>
        <v>#DIV/0!</v>
      </c>
      <c r="HO11" t="e">
        <f t="shared" ref="HO11" si="586">SUM(HF12:HO12)/HO14*100</f>
        <v>#DIV/0!</v>
      </c>
      <c r="HP11" t="e">
        <f t="shared" ref="HP11" si="587">SUM(HG12:HP12)/HP14*100</f>
        <v>#DIV/0!</v>
      </c>
      <c r="HQ11" t="e">
        <f t="shared" ref="HQ11" si="588">SUM(HH12:HQ12)/HQ14*100</f>
        <v>#DIV/0!</v>
      </c>
      <c r="HR11" t="e">
        <f t="shared" ref="HR11" si="589">SUM(HI12:HR12)/HR14*100</f>
        <v>#DIV/0!</v>
      </c>
      <c r="HS11" t="e">
        <f t="shared" ref="HS11" si="590">SUM(HJ12:HS12)/HS14*100</f>
        <v>#DIV/0!</v>
      </c>
      <c r="HT11" t="e">
        <f t="shared" ref="HT11" si="591">SUM(HK12:HT12)/HT14*100</f>
        <v>#DIV/0!</v>
      </c>
      <c r="HU11" t="e">
        <f t="shared" ref="HU11" si="592">SUM(HL12:HU12)/HU14*100</f>
        <v>#DIV/0!</v>
      </c>
      <c r="HV11" t="e">
        <f t="shared" ref="HV11" si="593">SUM(HM12:HV12)/HV14*100</f>
        <v>#DIV/0!</v>
      </c>
      <c r="HW11" t="e">
        <f t="shared" ref="HW11" si="594">SUM(HN12:HW12)/HW14*100</f>
        <v>#DIV/0!</v>
      </c>
      <c r="HX11" t="e">
        <f t="shared" ref="HX11" si="595">SUM(HO12:HX12)/HX14*100</f>
        <v>#DIV/0!</v>
      </c>
      <c r="HY11" t="e">
        <f t="shared" ref="HY11" si="596">SUM(HP12:HY12)/HY14*100</f>
        <v>#DIV/0!</v>
      </c>
      <c r="HZ11" t="e">
        <f t="shared" ref="HZ11" si="597">SUM(HQ12:HZ12)/HZ14*100</f>
        <v>#DIV/0!</v>
      </c>
      <c r="IA11" t="e">
        <f t="shared" ref="IA11" si="598">SUM(HR12:IA12)/IA14*100</f>
        <v>#DIV/0!</v>
      </c>
      <c r="IB11" t="e">
        <f t="shared" ref="IB11" si="599">SUM(HS12:IB12)/IB14*100</f>
        <v>#DIV/0!</v>
      </c>
      <c r="IC11" t="e">
        <f t="shared" ref="IC11" si="600">SUM(HT12:IC12)/IC14*100</f>
        <v>#DIV/0!</v>
      </c>
      <c r="ID11" t="e">
        <f t="shared" ref="ID11" si="601">SUM(HU12:ID12)/ID14*100</f>
        <v>#DIV/0!</v>
      </c>
      <c r="IE11" t="e">
        <f t="shared" ref="IE11" si="602">SUM(HV12:IE12)/IE14*100</f>
        <v>#DIV/0!</v>
      </c>
      <c r="IF11" t="e">
        <f t="shared" ref="IF11" si="603">SUM(HW12:IF12)/IF14*100</f>
        <v>#DIV/0!</v>
      </c>
      <c r="IG11" t="e">
        <f t="shared" ref="IG11" si="604">SUM(HX12:IG12)/IG14*100</f>
        <v>#DIV/0!</v>
      </c>
      <c r="IH11" t="e">
        <f t="shared" ref="IH11" si="605">SUM(HY12:IH12)/IH14*100</f>
        <v>#DIV/0!</v>
      </c>
      <c r="II11" t="e">
        <f t="shared" ref="II11" si="606">SUM(HZ12:II12)/II14*100</f>
        <v>#DIV/0!</v>
      </c>
      <c r="IJ11" s="38" t="e">
        <f t="shared" ref="IJ11" si="607">SUM(IA12:IJ12)/IJ14*100</f>
        <v>#DIV/0!</v>
      </c>
      <c r="IK11" t="e">
        <f t="shared" ref="IK11" si="608">SUM(IB12:IK12)/IK14*100</f>
        <v>#DIV/0!</v>
      </c>
      <c r="IL11" t="e">
        <f t="shared" ref="IL11" si="609">SUM(IC12:IL12)/IL14*100</f>
        <v>#DIV/0!</v>
      </c>
      <c r="IM11" t="e">
        <f t="shared" ref="IM11" si="610">SUM(ID12:IM12)/IM14*100</f>
        <v>#DIV/0!</v>
      </c>
      <c r="IN11" t="e">
        <f t="shared" ref="IN11" si="611">SUM(IE12:IN12)/IN14*100</f>
        <v>#DIV/0!</v>
      </c>
      <c r="IO11" t="e">
        <f t="shared" ref="IO11" si="612">SUM(IF12:IO12)/IO14*100</f>
        <v>#DIV/0!</v>
      </c>
      <c r="IP11" t="e">
        <f t="shared" ref="IP11" si="613">SUM(IG12:IP12)/IP14*100</f>
        <v>#DIV/0!</v>
      </c>
      <c r="IQ11" t="e">
        <f t="shared" ref="IQ11" si="614">SUM(IH12:IQ12)/IQ14*100</f>
        <v>#DIV/0!</v>
      </c>
      <c r="IR11" t="e">
        <f t="shared" ref="IR11" si="615">SUM(II12:IR12)/IR14*100</f>
        <v>#DIV/0!</v>
      </c>
      <c r="IS11" t="e">
        <f t="shared" ref="IS11" si="616">SUM(IJ12:IS12)/IS14*100</f>
        <v>#DIV/0!</v>
      </c>
      <c r="IT11" t="e">
        <f t="shared" ref="IT11" si="617">SUM(IK12:IT12)/IT14*100</f>
        <v>#DIV/0!</v>
      </c>
      <c r="IU11" t="e">
        <f t="shared" ref="IU11" si="618">SUM(IL12:IU12)/IU14*100</f>
        <v>#DIV/0!</v>
      </c>
      <c r="IV11" t="e">
        <f t="shared" ref="IV11" si="619">SUM(IM12:IV12)/IV14*100</f>
        <v>#DIV/0!</v>
      </c>
      <c r="IW11" t="e">
        <f t="shared" ref="IW11" si="620">SUM(IN12:IW12)/IW14*100</f>
        <v>#DIV/0!</v>
      </c>
      <c r="IX11" t="e">
        <f t="shared" ref="IX11" si="621">SUM(IO12:IX12)/IX14*100</f>
        <v>#DIV/0!</v>
      </c>
      <c r="IY11" t="e">
        <f t="shared" ref="IY11" si="622">SUM(IP12:IY12)/IY14*100</f>
        <v>#DIV/0!</v>
      </c>
      <c r="IZ11" t="e">
        <f t="shared" ref="IZ11" si="623">SUM(IQ12:IZ12)/IZ14*100</f>
        <v>#DIV/0!</v>
      </c>
      <c r="JA11" t="e">
        <f t="shared" ref="JA11" si="624">SUM(IR12:JA12)/JA14*100</f>
        <v>#DIV/0!</v>
      </c>
      <c r="JB11" t="e">
        <f t="shared" ref="JB11" si="625">SUM(IS12:JB12)/JB14*100</f>
        <v>#DIV/0!</v>
      </c>
      <c r="JC11" t="e">
        <f t="shared" ref="JC11" si="626">SUM(IT12:JC12)/JC14*100</f>
        <v>#DIV/0!</v>
      </c>
      <c r="JD11" t="e">
        <f t="shared" ref="JD11" si="627">SUM(IU12:JD12)/JD14*100</f>
        <v>#DIV/0!</v>
      </c>
      <c r="JE11" t="e">
        <f t="shared" ref="JE11" si="628">SUM(IV12:JE12)/JE14*100</f>
        <v>#DIV/0!</v>
      </c>
      <c r="JF11" t="e">
        <f t="shared" ref="JF11" si="629">SUM(IW12:JF12)/JF14*100</f>
        <v>#DIV/0!</v>
      </c>
      <c r="JG11" t="e">
        <f t="shared" ref="JG11" si="630">SUM(IX12:JG12)/JG14*100</f>
        <v>#DIV/0!</v>
      </c>
      <c r="JH11" s="38" t="e">
        <f t="shared" ref="JH11" si="631">SUM(IY12:JH12)/JH14*100</f>
        <v>#DIV/0!</v>
      </c>
      <c r="JI11" t="e">
        <f>SUM(IZ12:JI12)/JI14*100</f>
        <v>#DIV/0!</v>
      </c>
      <c r="JJ11" t="e">
        <f>SUM(JA12:JJ12)/JJ14*100</f>
        <v>#DIV/0!</v>
      </c>
      <c r="JK11" t="e">
        <f t="shared" ref="JK11" si="632">SUM(JB12:JK12)/JK14*100</f>
        <v>#DIV/0!</v>
      </c>
      <c r="JL11" t="e">
        <f t="shared" ref="JL11" si="633">SUM(JC12:JL12)/JL14*100</f>
        <v>#DIV/0!</v>
      </c>
      <c r="JM11" t="e">
        <f t="shared" ref="JM11" si="634">SUM(JD12:JM12)/JM14*100</f>
        <v>#DIV/0!</v>
      </c>
      <c r="JN11" t="e">
        <f t="shared" ref="JN11" si="635">SUM(JE12:JN12)/JN14*100</f>
        <v>#DIV/0!</v>
      </c>
      <c r="JO11" t="e">
        <f t="shared" ref="JO11" si="636">SUM(JF12:JO12)/JO14*100</f>
        <v>#DIV/0!</v>
      </c>
      <c r="JP11" t="e">
        <f t="shared" ref="JP11" si="637">SUM(JG12:JP12)/JP14*100</f>
        <v>#DIV/0!</v>
      </c>
      <c r="JQ11" t="e">
        <f t="shared" ref="JQ11" si="638">SUM(JH12:JQ12)/JQ14*100</f>
        <v>#DIV/0!</v>
      </c>
      <c r="JR11" t="e">
        <f t="shared" ref="JR11" si="639">SUM(JI12:JR12)/JR14*100</f>
        <v>#DIV/0!</v>
      </c>
      <c r="JS11" t="e">
        <f t="shared" ref="JS11" si="640">SUM(JJ12:JS12)/JS14*100</f>
        <v>#DIV/0!</v>
      </c>
      <c r="JT11" t="e">
        <f t="shared" ref="JT11" si="641">SUM(JK12:JT12)/JT14*100</f>
        <v>#DIV/0!</v>
      </c>
      <c r="JU11" t="e">
        <f t="shared" ref="JU11" si="642">SUM(JL12:JU12)/JU14*100</f>
        <v>#DIV/0!</v>
      </c>
      <c r="JV11" t="e">
        <f t="shared" ref="JV11" si="643">SUM(JM12:JV12)/JV14*100</f>
        <v>#DIV/0!</v>
      </c>
      <c r="JW11" t="e">
        <f t="shared" ref="JW11" si="644">SUM(JN12:JW12)/JW14*100</f>
        <v>#DIV/0!</v>
      </c>
      <c r="JX11" t="e">
        <f t="shared" ref="JX11" si="645">SUM(JO12:JX12)/JX14*100</f>
        <v>#DIV/0!</v>
      </c>
      <c r="JY11" t="e">
        <f t="shared" ref="JY11" si="646">SUM(JP12:JY12)/JY14*100</f>
        <v>#DIV/0!</v>
      </c>
      <c r="JZ11" t="e">
        <f t="shared" ref="JZ11" si="647">SUM(JQ12:JZ12)/JZ14*100</f>
        <v>#DIV/0!</v>
      </c>
      <c r="KA11" t="e">
        <f t="shared" ref="KA11" si="648">SUM(JR12:KA12)/KA14*100</f>
        <v>#DIV/0!</v>
      </c>
      <c r="KB11" t="e">
        <f t="shared" ref="KB11" si="649">SUM(JS12:KB12)/KB14*100</f>
        <v>#DIV/0!</v>
      </c>
      <c r="KC11" t="e">
        <f t="shared" ref="KC11" si="650">SUM(JT12:KC12)/KC14*100</f>
        <v>#DIV/0!</v>
      </c>
      <c r="KD11" t="e">
        <f t="shared" ref="KD11" si="651">SUM(JU12:KD12)/KD14*100</f>
        <v>#DIV/0!</v>
      </c>
      <c r="KE11" t="e">
        <f t="shared" ref="KE11" si="652">SUM(JV12:KE12)/KE14*100</f>
        <v>#DIV/0!</v>
      </c>
      <c r="KF11" s="38" t="e">
        <f t="shared" ref="KF11" si="653">SUM(JW12:KF12)/KF14*100</f>
        <v>#DIV/0!</v>
      </c>
      <c r="KG11" t="e">
        <f>SUM(JX12:KG12)/KG14*100</f>
        <v>#DIV/0!</v>
      </c>
      <c r="KH11" t="e">
        <f>SUM(JY12:KH12)/KH14*100</f>
        <v>#DIV/0!</v>
      </c>
      <c r="KI11" t="e">
        <f t="shared" ref="KI11" si="654">SUM(JZ12:KI12)/KI14*100</f>
        <v>#DIV/0!</v>
      </c>
      <c r="KJ11" t="e">
        <f t="shared" ref="KJ11" si="655">SUM(KA12:KJ12)/KJ14*100</f>
        <v>#DIV/0!</v>
      </c>
      <c r="KK11" t="e">
        <f t="shared" ref="KK11" si="656">SUM(KB12:KK12)/KK14*100</f>
        <v>#DIV/0!</v>
      </c>
      <c r="KL11" t="e">
        <f t="shared" ref="KL11" si="657">SUM(KC12:KL12)/KL14*100</f>
        <v>#DIV/0!</v>
      </c>
      <c r="KM11" t="e">
        <f t="shared" ref="KM11" si="658">SUM(KD12:KM12)/KM14*100</f>
        <v>#DIV/0!</v>
      </c>
      <c r="KN11" t="e">
        <f t="shared" ref="KN11" si="659">SUM(KE12:KN12)/KN14*100</f>
        <v>#DIV/0!</v>
      </c>
      <c r="KO11" t="e">
        <f t="shared" ref="KO11" si="660">SUM(KF12:KO12)/KO14*100</f>
        <v>#DIV/0!</v>
      </c>
      <c r="KP11" t="e">
        <f t="shared" ref="KP11" si="661">SUM(KG12:KP12)/KP14*100</f>
        <v>#DIV/0!</v>
      </c>
      <c r="KQ11" t="e">
        <f t="shared" ref="KQ11" si="662">SUM(KH12:KQ12)/KQ14*100</f>
        <v>#DIV/0!</v>
      </c>
      <c r="KR11" t="e">
        <f t="shared" ref="KR11" si="663">SUM(KI12:KR12)/KR14*100</f>
        <v>#DIV/0!</v>
      </c>
      <c r="KS11" t="e">
        <f t="shared" ref="KS11" si="664">SUM(KJ12:KS12)/KS14*100</f>
        <v>#DIV/0!</v>
      </c>
      <c r="KT11" t="e">
        <f t="shared" ref="KT11" si="665">SUM(KK12:KT12)/KT14*100</f>
        <v>#DIV/0!</v>
      </c>
      <c r="KU11" t="e">
        <f t="shared" ref="KU11" si="666">SUM(KL12:KU12)/KU14*100</f>
        <v>#DIV/0!</v>
      </c>
      <c r="KV11" t="e">
        <f t="shared" ref="KV11" si="667">SUM(KM12:KV12)/KV14*100</f>
        <v>#DIV/0!</v>
      </c>
      <c r="KW11" t="e">
        <f t="shared" ref="KW11" si="668">SUM(KN12:KW12)/KW14*100</f>
        <v>#DIV/0!</v>
      </c>
      <c r="KX11" t="e">
        <f t="shared" ref="KX11" si="669">SUM(KO12:KX12)/KX14*100</f>
        <v>#DIV/0!</v>
      </c>
      <c r="KY11" t="e">
        <f t="shared" ref="KY11" si="670">SUM(KP12:KY12)/KY14*100</f>
        <v>#DIV/0!</v>
      </c>
      <c r="KZ11" t="e">
        <f t="shared" ref="KZ11" si="671">SUM(KQ12:KZ12)/KZ14*100</f>
        <v>#DIV/0!</v>
      </c>
      <c r="LA11" t="e">
        <f t="shared" ref="LA11" si="672">SUM(KR12:LA12)/LA14*100</f>
        <v>#DIV/0!</v>
      </c>
      <c r="LB11" t="e">
        <f t="shared" ref="LB11" si="673">SUM(KS12:LB12)/LB14*100</f>
        <v>#DIV/0!</v>
      </c>
      <c r="LC11" t="e">
        <f t="shared" ref="LC11" si="674">SUM(KT12:LC12)/LC14*100</f>
        <v>#DIV/0!</v>
      </c>
      <c r="LD11" s="38" t="e">
        <f t="shared" ref="LD11" si="675">SUM(KU12:LD12)/LD14*100</f>
        <v>#DIV/0!</v>
      </c>
      <c r="LE11" t="e">
        <f>SUM(KV12:LE12)/LE14*100</f>
        <v>#DIV/0!</v>
      </c>
      <c r="LF11" t="e">
        <f>SUM(KW12:LF12)/LF14*100</f>
        <v>#DIV/0!</v>
      </c>
      <c r="LG11" t="e">
        <f t="shared" ref="LG11" si="676">SUM(KX12:LG12)/LG14*100</f>
        <v>#DIV/0!</v>
      </c>
      <c r="LH11" t="e">
        <f t="shared" ref="LH11" si="677">SUM(KY12:LH12)/LH14*100</f>
        <v>#DIV/0!</v>
      </c>
      <c r="LI11" t="e">
        <f t="shared" ref="LI11" si="678">SUM(KZ12:LI12)/LI14*100</f>
        <v>#DIV/0!</v>
      </c>
      <c r="LJ11" t="e">
        <f t="shared" ref="LJ11" si="679">SUM(LA12:LJ12)/LJ14*100</f>
        <v>#DIV/0!</v>
      </c>
      <c r="LK11" t="e">
        <f t="shared" ref="LK11" si="680">SUM(LB12:LK12)/LK14*100</f>
        <v>#DIV/0!</v>
      </c>
      <c r="LL11" t="e">
        <f t="shared" ref="LL11" si="681">SUM(LC12:LL12)/LL14*100</f>
        <v>#DIV/0!</v>
      </c>
      <c r="LM11" t="e">
        <f t="shared" ref="LM11" si="682">SUM(LD12:LM12)/LM14*100</f>
        <v>#DIV/0!</v>
      </c>
      <c r="LN11" t="e">
        <f t="shared" ref="LN11" si="683">SUM(LE12:LN12)/LN14*100</f>
        <v>#DIV/0!</v>
      </c>
      <c r="LO11" t="e">
        <f t="shared" ref="LO11" si="684">SUM(LF12:LO12)/LO14*100</f>
        <v>#DIV/0!</v>
      </c>
      <c r="LP11" t="e">
        <f t="shared" ref="LP11" si="685">SUM(LG12:LP12)/LP14*100</f>
        <v>#DIV/0!</v>
      </c>
      <c r="LQ11" t="e">
        <f t="shared" ref="LQ11" si="686">SUM(LH12:LQ12)/LQ14*100</f>
        <v>#DIV/0!</v>
      </c>
      <c r="LR11" t="e">
        <f t="shared" ref="LR11" si="687">SUM(LI12:LR12)/LR14*100</f>
        <v>#DIV/0!</v>
      </c>
      <c r="LS11" t="e">
        <f t="shared" ref="LS11" si="688">SUM(LJ12:LS12)/LS14*100</f>
        <v>#DIV/0!</v>
      </c>
      <c r="LT11" t="e">
        <f t="shared" ref="LT11" si="689">SUM(LK12:LT12)/LT14*100</f>
        <v>#DIV/0!</v>
      </c>
      <c r="LU11" t="e">
        <f t="shared" ref="LU11" si="690">SUM(LL12:LU12)/LU14*100</f>
        <v>#DIV/0!</v>
      </c>
      <c r="LV11" t="e">
        <f t="shared" ref="LV11" si="691">SUM(LM12:LV12)/LV14*100</f>
        <v>#DIV/0!</v>
      </c>
      <c r="LW11" t="e">
        <f t="shared" ref="LW11" si="692">SUM(LN12:LW12)/LW14*100</f>
        <v>#DIV/0!</v>
      </c>
      <c r="LX11" t="e">
        <f t="shared" ref="LX11" si="693">SUM(LO12:LX12)/LX14*100</f>
        <v>#DIV/0!</v>
      </c>
      <c r="LY11" t="e">
        <f t="shared" ref="LY11" si="694">SUM(LP12:LY12)/LY14*100</f>
        <v>#DIV/0!</v>
      </c>
      <c r="LZ11" t="e">
        <f t="shared" ref="LZ11" si="695">SUM(LQ12:LZ12)/LZ14*100</f>
        <v>#DIV/0!</v>
      </c>
      <c r="MA11" t="e">
        <f t="shared" ref="MA11" si="696">SUM(LR12:MA12)/MA14*100</f>
        <v>#DIV/0!</v>
      </c>
      <c r="MB11" s="38" t="e">
        <f t="shared" ref="MB11" si="697">SUM(LS12:MB12)/MB14*100</f>
        <v>#DIV/0!</v>
      </c>
      <c r="MC11" t="e">
        <f>SUM(LT12:MC12)/MC14*100</f>
        <v>#DIV/0!</v>
      </c>
      <c r="MD11" t="e">
        <f>SUM(LU12:MD12)/MD14*100</f>
        <v>#DIV/0!</v>
      </c>
      <c r="ME11" t="e">
        <f t="shared" ref="ME11" si="698">SUM(LV12:ME12)/ME14*100</f>
        <v>#DIV/0!</v>
      </c>
      <c r="MF11" t="e">
        <f t="shared" ref="MF11" si="699">SUM(LW12:MF12)/MF14*100</f>
        <v>#DIV/0!</v>
      </c>
      <c r="MG11" t="e">
        <f t="shared" ref="MG11" si="700">SUM(LX12:MG12)/MG14*100</f>
        <v>#DIV/0!</v>
      </c>
      <c r="MH11" t="e">
        <f t="shared" ref="MH11" si="701">SUM(LY12:MH12)/MH14*100</f>
        <v>#DIV/0!</v>
      </c>
      <c r="MI11" t="e">
        <f t="shared" ref="MI11" si="702">SUM(LZ12:MI12)/MI14*100</f>
        <v>#DIV/0!</v>
      </c>
      <c r="MJ11" t="e">
        <f t="shared" ref="MJ11" si="703">SUM(MA12:MJ12)/MJ14*100</f>
        <v>#DIV/0!</v>
      </c>
      <c r="MK11" t="e">
        <f t="shared" ref="MK11" si="704">SUM(MB12:MK12)/MK14*100</f>
        <v>#DIV/0!</v>
      </c>
      <c r="ML11" t="e">
        <f t="shared" ref="ML11" si="705">SUM(MC12:ML12)/ML14*100</f>
        <v>#DIV/0!</v>
      </c>
      <c r="MM11" t="e">
        <f t="shared" ref="MM11" si="706">SUM(MD12:MM12)/MM14*100</f>
        <v>#DIV/0!</v>
      </c>
      <c r="MN11" t="e">
        <f t="shared" ref="MN11" si="707">SUM(ME12:MN12)/MN14*100</f>
        <v>#DIV/0!</v>
      </c>
      <c r="MO11" t="e">
        <f t="shared" ref="MO11" si="708">SUM(MF12:MO12)/MO14*100</f>
        <v>#DIV/0!</v>
      </c>
      <c r="MP11" t="e">
        <f t="shared" ref="MP11" si="709">SUM(MG12:MP12)/MP14*100</f>
        <v>#DIV/0!</v>
      </c>
      <c r="MQ11" t="e">
        <f t="shared" ref="MQ11" si="710">SUM(MH12:MQ12)/MQ14*100</f>
        <v>#DIV/0!</v>
      </c>
      <c r="MR11" t="e">
        <f t="shared" ref="MR11" si="711">SUM(MI12:MR12)/MR14*100</f>
        <v>#DIV/0!</v>
      </c>
      <c r="MS11" t="e">
        <f t="shared" ref="MS11" si="712">SUM(MJ12:MS12)/MS14*100</f>
        <v>#DIV/0!</v>
      </c>
      <c r="MT11" t="e">
        <f t="shared" ref="MT11" si="713">SUM(MK12:MT12)/MT14*100</f>
        <v>#DIV/0!</v>
      </c>
      <c r="MU11" t="e">
        <f t="shared" ref="MU11" si="714">SUM(ML12:MU12)/MU14*100</f>
        <v>#DIV/0!</v>
      </c>
      <c r="MV11" t="e">
        <f t="shared" ref="MV11" si="715">SUM(MM12:MV12)/MV14*100</f>
        <v>#DIV/0!</v>
      </c>
      <c r="MW11" t="e">
        <f t="shared" ref="MW11" si="716">SUM(MN12:MW12)/MW14*100</f>
        <v>#DIV/0!</v>
      </c>
      <c r="MX11" t="e">
        <f t="shared" ref="MX11" si="717">SUM(MO12:MX12)/MX14*100</f>
        <v>#DIV/0!</v>
      </c>
      <c r="MY11" t="e">
        <f t="shared" ref="MY11" si="718">SUM(MP12:MY12)/MY14*100</f>
        <v>#DIV/0!</v>
      </c>
      <c r="MZ11" s="38" t="e">
        <f t="shared" ref="MZ11" si="719">SUM(MQ12:MZ12)/MZ14*100</f>
        <v>#DIV/0!</v>
      </c>
    </row>
    <row r="12" spans="1:364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0"/>
      <c r="E12" s="7">
        <f t="array" ref="E12:MZ13">TRANSPOSE(B1:C360)</f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31">
        <v>0</v>
      </c>
      <c r="AC12" s="7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31">
        <v>0</v>
      </c>
      <c r="BA12" s="7">
        <v>0</v>
      </c>
      <c r="BB12" s="40">
        <v>0</v>
      </c>
      <c r="BC12" s="40">
        <v>0</v>
      </c>
      <c r="BD12" s="40">
        <v>0</v>
      </c>
      <c r="BE12" s="40">
        <v>0</v>
      </c>
      <c r="BF12" s="40">
        <v>0</v>
      </c>
      <c r="BG12" s="40">
        <v>0</v>
      </c>
      <c r="BH12" s="40">
        <v>0</v>
      </c>
      <c r="BI12" s="40">
        <v>0</v>
      </c>
      <c r="BJ12" s="40">
        <v>0</v>
      </c>
      <c r="BK12" s="40">
        <v>0</v>
      </c>
      <c r="BL12" s="40">
        <v>0</v>
      </c>
      <c r="BM12" s="40">
        <v>0</v>
      </c>
      <c r="BN12" s="40">
        <v>0</v>
      </c>
      <c r="BO12" s="40">
        <v>0</v>
      </c>
      <c r="BP12" s="40">
        <v>0</v>
      </c>
      <c r="BQ12" s="40">
        <v>0</v>
      </c>
      <c r="BR12" s="40">
        <v>0</v>
      </c>
      <c r="BS12" s="40">
        <v>0</v>
      </c>
      <c r="BT12" s="40">
        <v>0</v>
      </c>
      <c r="BU12" s="40">
        <v>0</v>
      </c>
      <c r="BV12" s="40">
        <v>0</v>
      </c>
      <c r="BW12" s="40">
        <v>0</v>
      </c>
      <c r="BX12" s="31">
        <v>0</v>
      </c>
      <c r="BY12" s="7">
        <v>0</v>
      </c>
      <c r="BZ12" s="40">
        <v>0</v>
      </c>
      <c r="CA12" s="40">
        <v>0</v>
      </c>
      <c r="CB12" s="40">
        <v>0</v>
      </c>
      <c r="CC12" s="40">
        <v>0</v>
      </c>
      <c r="CD12" s="40">
        <v>0</v>
      </c>
      <c r="CE12" s="40">
        <v>0</v>
      </c>
      <c r="CF12" s="40">
        <v>0</v>
      </c>
      <c r="CG12" s="40">
        <v>0</v>
      </c>
      <c r="CH12" s="40">
        <v>0</v>
      </c>
      <c r="CI12" s="40">
        <v>0</v>
      </c>
      <c r="CJ12" s="40">
        <v>0</v>
      </c>
      <c r="CK12" s="40">
        <v>0</v>
      </c>
      <c r="CL12" s="40">
        <v>0</v>
      </c>
      <c r="CM12" s="40">
        <v>0</v>
      </c>
      <c r="CN12" s="40">
        <v>0</v>
      </c>
      <c r="CO12" s="40">
        <v>0</v>
      </c>
      <c r="CP12" s="40">
        <v>0</v>
      </c>
      <c r="CQ12" s="40">
        <v>0</v>
      </c>
      <c r="CR12" s="40">
        <v>0</v>
      </c>
      <c r="CS12" s="40">
        <v>0</v>
      </c>
      <c r="CT12" s="40">
        <v>0</v>
      </c>
      <c r="CU12" s="40">
        <v>0</v>
      </c>
      <c r="CV12" s="31">
        <v>0</v>
      </c>
      <c r="CW12" s="7">
        <v>0</v>
      </c>
      <c r="CX12" s="40">
        <v>0</v>
      </c>
      <c r="CY12" s="40">
        <v>0</v>
      </c>
      <c r="CZ12" s="40">
        <v>0</v>
      </c>
      <c r="DA12" s="40">
        <v>0</v>
      </c>
      <c r="DB12" s="40">
        <v>0</v>
      </c>
      <c r="DC12" s="40">
        <v>0</v>
      </c>
      <c r="DD12" s="40">
        <v>0</v>
      </c>
      <c r="DE12" s="40">
        <v>0</v>
      </c>
      <c r="DF12" s="40">
        <v>0</v>
      </c>
      <c r="DG12" s="40">
        <v>0</v>
      </c>
      <c r="DH12" s="40">
        <v>0</v>
      </c>
      <c r="DI12" s="40">
        <v>0</v>
      </c>
      <c r="DJ12" s="40">
        <v>0</v>
      </c>
      <c r="DK12" s="40">
        <v>0</v>
      </c>
      <c r="DL12" s="40">
        <v>0</v>
      </c>
      <c r="DM12" s="40">
        <v>0</v>
      </c>
      <c r="DN12" s="40">
        <v>0</v>
      </c>
      <c r="DO12" s="40">
        <v>0</v>
      </c>
      <c r="DP12" s="40">
        <v>0</v>
      </c>
      <c r="DQ12" s="40">
        <v>0</v>
      </c>
      <c r="DR12" s="40">
        <v>0</v>
      </c>
      <c r="DS12" s="40">
        <v>0</v>
      </c>
      <c r="DT12" s="31">
        <v>0</v>
      </c>
      <c r="DU12" s="7">
        <v>0</v>
      </c>
      <c r="DV12" s="40">
        <v>0</v>
      </c>
      <c r="DW12" s="40">
        <v>0</v>
      </c>
      <c r="DX12" s="40">
        <v>0</v>
      </c>
      <c r="DY12" s="40">
        <v>0</v>
      </c>
      <c r="DZ12" s="40">
        <v>0</v>
      </c>
      <c r="EA12" s="40">
        <v>0</v>
      </c>
      <c r="EB12" s="40">
        <v>0</v>
      </c>
      <c r="EC12" s="40">
        <v>0</v>
      </c>
      <c r="ED12" s="40">
        <v>0</v>
      </c>
      <c r="EE12" s="40">
        <v>0</v>
      </c>
      <c r="EF12" s="40">
        <v>0</v>
      </c>
      <c r="EG12" s="40">
        <v>0</v>
      </c>
      <c r="EH12" s="40">
        <v>0</v>
      </c>
      <c r="EI12" s="40">
        <v>0</v>
      </c>
      <c r="EJ12" s="40">
        <v>0</v>
      </c>
      <c r="EK12" s="40">
        <v>0</v>
      </c>
      <c r="EL12" s="40">
        <v>0</v>
      </c>
      <c r="EM12" s="40">
        <v>0</v>
      </c>
      <c r="EN12" s="40">
        <v>0</v>
      </c>
      <c r="EO12" s="40">
        <v>0</v>
      </c>
      <c r="EP12" s="40">
        <v>0</v>
      </c>
      <c r="EQ12" s="40">
        <v>0</v>
      </c>
      <c r="ER12" s="31">
        <v>0</v>
      </c>
      <c r="ES12" s="7">
        <v>0</v>
      </c>
      <c r="ET12" s="40">
        <v>0</v>
      </c>
      <c r="EU12" s="40">
        <v>0</v>
      </c>
      <c r="EV12" s="40">
        <v>0</v>
      </c>
      <c r="EW12" s="40">
        <v>0</v>
      </c>
      <c r="EX12" s="40">
        <v>0</v>
      </c>
      <c r="EY12" s="40">
        <v>0</v>
      </c>
      <c r="EZ12" s="40">
        <v>0</v>
      </c>
      <c r="FA12" s="40">
        <v>0</v>
      </c>
      <c r="FB12" s="40">
        <v>0</v>
      </c>
      <c r="FC12" s="40">
        <v>0</v>
      </c>
      <c r="FD12" s="40">
        <v>0</v>
      </c>
      <c r="FE12" s="40">
        <v>0</v>
      </c>
      <c r="FF12" s="40">
        <v>0</v>
      </c>
      <c r="FG12" s="40">
        <v>0</v>
      </c>
      <c r="FH12" s="40">
        <v>0</v>
      </c>
      <c r="FI12" s="40">
        <v>0</v>
      </c>
      <c r="FJ12" s="40">
        <v>0</v>
      </c>
      <c r="FK12" s="40">
        <v>0</v>
      </c>
      <c r="FL12" s="40">
        <v>0</v>
      </c>
      <c r="FM12" s="40">
        <v>0</v>
      </c>
      <c r="FN12" s="40">
        <v>0</v>
      </c>
      <c r="FO12" s="40">
        <v>0</v>
      </c>
      <c r="FP12" s="31">
        <v>0</v>
      </c>
      <c r="FQ12" s="7">
        <v>0</v>
      </c>
      <c r="FR12" s="40">
        <v>0</v>
      </c>
      <c r="FS12" s="40">
        <v>0</v>
      </c>
      <c r="FT12" s="40">
        <v>0</v>
      </c>
      <c r="FU12" s="40">
        <v>0</v>
      </c>
      <c r="FV12" s="40">
        <v>0</v>
      </c>
      <c r="FW12" s="40">
        <v>0</v>
      </c>
      <c r="FX12" s="40">
        <v>0</v>
      </c>
      <c r="FY12" s="40">
        <v>0</v>
      </c>
      <c r="FZ12" s="40">
        <v>0</v>
      </c>
      <c r="GA12" s="40">
        <v>0</v>
      </c>
      <c r="GB12" s="40">
        <v>0</v>
      </c>
      <c r="GC12" s="40">
        <v>0</v>
      </c>
      <c r="GD12" s="40">
        <v>0</v>
      </c>
      <c r="GE12" s="40">
        <v>0</v>
      </c>
      <c r="GF12" s="40">
        <v>0</v>
      </c>
      <c r="GG12" s="40">
        <v>0</v>
      </c>
      <c r="GH12" s="40">
        <v>0</v>
      </c>
      <c r="GI12" s="40">
        <v>0</v>
      </c>
      <c r="GJ12" s="40">
        <v>0</v>
      </c>
      <c r="GK12" s="40">
        <v>0</v>
      </c>
      <c r="GL12" s="40">
        <v>0</v>
      </c>
      <c r="GM12" s="40">
        <v>0</v>
      </c>
      <c r="GN12" s="31">
        <v>0</v>
      </c>
      <c r="GO12" s="7">
        <v>0</v>
      </c>
      <c r="GP12" s="40">
        <v>0</v>
      </c>
      <c r="GQ12" s="40">
        <v>0</v>
      </c>
      <c r="GR12" s="40">
        <v>0</v>
      </c>
      <c r="GS12" s="40">
        <v>0</v>
      </c>
      <c r="GT12" s="40">
        <v>0</v>
      </c>
      <c r="GU12" s="40">
        <v>0</v>
      </c>
      <c r="GV12" s="40">
        <v>0</v>
      </c>
      <c r="GW12" s="40">
        <v>0</v>
      </c>
      <c r="GX12" s="40">
        <v>0</v>
      </c>
      <c r="GY12" s="40">
        <v>0</v>
      </c>
      <c r="GZ12" s="40">
        <v>0</v>
      </c>
      <c r="HA12" s="40">
        <v>0</v>
      </c>
      <c r="HB12" s="40">
        <v>0</v>
      </c>
      <c r="HC12" s="40">
        <v>0</v>
      </c>
      <c r="HD12" s="40">
        <v>0</v>
      </c>
      <c r="HE12" s="40">
        <v>0</v>
      </c>
      <c r="HF12" s="40">
        <v>0</v>
      </c>
      <c r="HG12" s="40">
        <v>0</v>
      </c>
      <c r="HH12" s="40">
        <v>0</v>
      </c>
      <c r="HI12" s="40">
        <v>0</v>
      </c>
      <c r="HJ12" s="40">
        <v>0</v>
      </c>
      <c r="HK12" s="40">
        <v>0</v>
      </c>
      <c r="HL12" s="31">
        <v>0</v>
      </c>
      <c r="HM12" s="40">
        <v>0</v>
      </c>
      <c r="HN12" s="40">
        <v>0</v>
      </c>
      <c r="HO12" s="40">
        <v>0</v>
      </c>
      <c r="HP12" s="40">
        <v>0</v>
      </c>
      <c r="HQ12" s="40">
        <v>0</v>
      </c>
      <c r="HR12" s="40">
        <v>0</v>
      </c>
      <c r="HS12" s="40">
        <v>0</v>
      </c>
      <c r="HT12" s="40">
        <v>0</v>
      </c>
      <c r="HU12" s="40">
        <v>0</v>
      </c>
      <c r="HV12" s="40">
        <v>0</v>
      </c>
      <c r="HW12" s="40">
        <v>0</v>
      </c>
      <c r="HX12" s="40">
        <v>0</v>
      </c>
      <c r="HY12" s="40">
        <v>0</v>
      </c>
      <c r="HZ12" s="40">
        <v>0</v>
      </c>
      <c r="IA12" s="40">
        <v>0</v>
      </c>
      <c r="IB12" s="40">
        <v>0</v>
      </c>
      <c r="IC12" s="40">
        <v>0</v>
      </c>
      <c r="ID12" s="40">
        <v>0</v>
      </c>
      <c r="IE12" s="40">
        <v>0</v>
      </c>
      <c r="IF12" s="40">
        <v>0</v>
      </c>
      <c r="IG12" s="40">
        <v>0</v>
      </c>
      <c r="IH12" s="40">
        <v>0</v>
      </c>
      <c r="II12" s="40">
        <v>0</v>
      </c>
      <c r="IJ12" s="31">
        <v>0</v>
      </c>
      <c r="IK12" s="40">
        <v>0</v>
      </c>
      <c r="IL12" s="40">
        <v>0</v>
      </c>
      <c r="IM12" s="40">
        <v>0</v>
      </c>
      <c r="IN12" s="40">
        <v>0</v>
      </c>
      <c r="IO12" s="40">
        <v>0</v>
      </c>
      <c r="IP12" s="40">
        <v>0</v>
      </c>
      <c r="IQ12" s="40">
        <v>0</v>
      </c>
      <c r="IR12" s="40">
        <v>0</v>
      </c>
      <c r="IS12" s="40">
        <v>0</v>
      </c>
      <c r="IT12" s="40">
        <v>0</v>
      </c>
      <c r="IU12" s="40">
        <v>0</v>
      </c>
      <c r="IV12" s="40">
        <v>0</v>
      </c>
      <c r="IW12" s="40">
        <v>0</v>
      </c>
      <c r="IX12" s="40">
        <v>0</v>
      </c>
      <c r="IY12" s="40">
        <v>0</v>
      </c>
      <c r="IZ12" s="40">
        <v>0</v>
      </c>
      <c r="JA12" s="40">
        <v>0</v>
      </c>
      <c r="JB12" s="40">
        <v>0</v>
      </c>
      <c r="JC12" s="40">
        <v>0</v>
      </c>
      <c r="JD12" s="40">
        <v>0</v>
      </c>
      <c r="JE12" s="40">
        <v>0</v>
      </c>
      <c r="JF12" s="40">
        <v>0</v>
      </c>
      <c r="JG12" s="40">
        <v>0</v>
      </c>
      <c r="JH12" s="31">
        <v>0</v>
      </c>
      <c r="JI12" s="40">
        <v>0</v>
      </c>
      <c r="JJ12" s="40">
        <v>0</v>
      </c>
      <c r="JK12" s="40">
        <v>0</v>
      </c>
      <c r="JL12" s="40">
        <v>0</v>
      </c>
      <c r="JM12" s="40">
        <v>0</v>
      </c>
      <c r="JN12" s="40">
        <v>0</v>
      </c>
      <c r="JO12" s="40">
        <v>0</v>
      </c>
      <c r="JP12" s="40">
        <v>0</v>
      </c>
      <c r="JQ12" s="40">
        <v>0</v>
      </c>
      <c r="JR12" s="40">
        <v>0</v>
      </c>
      <c r="JS12" s="40">
        <v>0</v>
      </c>
      <c r="JT12" s="40">
        <v>0</v>
      </c>
      <c r="JU12" s="40">
        <v>0</v>
      </c>
      <c r="JV12" s="40">
        <v>0</v>
      </c>
      <c r="JW12" s="40">
        <v>0</v>
      </c>
      <c r="JX12" s="40">
        <v>0</v>
      </c>
      <c r="JY12" s="40">
        <v>0</v>
      </c>
      <c r="JZ12" s="40">
        <v>0</v>
      </c>
      <c r="KA12" s="40">
        <v>0</v>
      </c>
      <c r="KB12" s="40">
        <v>0</v>
      </c>
      <c r="KC12" s="40">
        <v>0</v>
      </c>
      <c r="KD12" s="40">
        <v>0</v>
      </c>
      <c r="KE12" s="40">
        <v>0</v>
      </c>
      <c r="KF12" s="31">
        <v>0</v>
      </c>
      <c r="KG12" s="40">
        <v>0</v>
      </c>
      <c r="KH12" s="40">
        <v>0</v>
      </c>
      <c r="KI12" s="40">
        <v>0</v>
      </c>
      <c r="KJ12" s="40">
        <v>0</v>
      </c>
      <c r="KK12" s="40">
        <v>0</v>
      </c>
      <c r="KL12" s="40">
        <v>0</v>
      </c>
      <c r="KM12" s="40">
        <v>0</v>
      </c>
      <c r="KN12" s="40">
        <v>0</v>
      </c>
      <c r="KO12" s="40">
        <v>0</v>
      </c>
      <c r="KP12" s="40">
        <v>0</v>
      </c>
      <c r="KQ12" s="40">
        <v>0</v>
      </c>
      <c r="KR12" s="40">
        <v>0</v>
      </c>
      <c r="KS12" s="40">
        <v>0</v>
      </c>
      <c r="KT12" s="40">
        <v>0</v>
      </c>
      <c r="KU12" s="40">
        <v>0</v>
      </c>
      <c r="KV12" s="40">
        <v>0</v>
      </c>
      <c r="KW12" s="40">
        <v>0</v>
      </c>
      <c r="KX12" s="40">
        <v>0</v>
      </c>
      <c r="KY12" s="40">
        <v>0</v>
      </c>
      <c r="KZ12" s="40">
        <v>0</v>
      </c>
      <c r="LA12" s="40">
        <v>0</v>
      </c>
      <c r="LB12" s="40">
        <v>0</v>
      </c>
      <c r="LC12" s="40">
        <v>0</v>
      </c>
      <c r="LD12" s="31">
        <v>0</v>
      </c>
      <c r="LE12" s="40">
        <v>0</v>
      </c>
      <c r="LF12" s="40">
        <v>0</v>
      </c>
      <c r="LG12" s="40">
        <v>0</v>
      </c>
      <c r="LH12" s="40">
        <v>0</v>
      </c>
      <c r="LI12" s="40">
        <v>0</v>
      </c>
      <c r="LJ12" s="40">
        <v>0</v>
      </c>
      <c r="LK12" s="40">
        <v>0</v>
      </c>
      <c r="LL12" s="40">
        <v>0</v>
      </c>
      <c r="LM12" s="40">
        <v>0</v>
      </c>
      <c r="LN12" s="40">
        <v>0</v>
      </c>
      <c r="LO12" s="40">
        <v>0</v>
      </c>
      <c r="LP12" s="40">
        <v>0</v>
      </c>
      <c r="LQ12" s="40">
        <v>0</v>
      </c>
      <c r="LR12" s="40">
        <v>0</v>
      </c>
      <c r="LS12" s="40">
        <v>0</v>
      </c>
      <c r="LT12" s="40">
        <v>0</v>
      </c>
      <c r="LU12" s="40">
        <v>0</v>
      </c>
      <c r="LV12" s="40">
        <v>0</v>
      </c>
      <c r="LW12" s="40">
        <v>0</v>
      </c>
      <c r="LX12" s="40">
        <v>0</v>
      </c>
      <c r="LY12" s="40">
        <v>0</v>
      </c>
      <c r="LZ12" s="40">
        <v>0</v>
      </c>
      <c r="MA12" s="40">
        <v>0</v>
      </c>
      <c r="MB12" s="31">
        <v>0</v>
      </c>
      <c r="MC12" s="40">
        <v>0</v>
      </c>
      <c r="MD12" s="40">
        <v>0</v>
      </c>
      <c r="ME12" s="40">
        <v>0</v>
      </c>
      <c r="MF12" s="40">
        <v>0</v>
      </c>
      <c r="MG12" s="40">
        <v>0</v>
      </c>
      <c r="MH12" s="40">
        <v>0</v>
      </c>
      <c r="MI12" s="40">
        <v>0</v>
      </c>
      <c r="MJ12" s="40">
        <v>0</v>
      </c>
      <c r="MK12" s="40">
        <v>0</v>
      </c>
      <c r="ML12" s="40">
        <v>0</v>
      </c>
      <c r="MM12" s="40">
        <v>0</v>
      </c>
      <c r="MN12" s="40">
        <v>0</v>
      </c>
      <c r="MO12" s="40">
        <v>0</v>
      </c>
      <c r="MP12" s="40">
        <v>0</v>
      </c>
      <c r="MQ12" s="40">
        <v>0</v>
      </c>
      <c r="MR12" s="40">
        <v>0</v>
      </c>
      <c r="MS12" s="40">
        <v>0</v>
      </c>
      <c r="MT12" s="40">
        <v>0</v>
      </c>
      <c r="MU12" s="40">
        <v>0</v>
      </c>
      <c r="MV12" s="40">
        <v>0</v>
      </c>
      <c r="MW12" s="40">
        <v>0</v>
      </c>
      <c r="MX12" s="40">
        <v>0</v>
      </c>
      <c r="MY12" s="40">
        <v>0</v>
      </c>
      <c r="MZ12" s="31">
        <v>0</v>
      </c>
    </row>
    <row r="13" spans="1:364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0"/>
      <c r="E13" s="7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31">
        <v>0</v>
      </c>
      <c r="AC13" s="7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31">
        <v>0</v>
      </c>
      <c r="BA13" s="7">
        <v>0</v>
      </c>
      <c r="BB13" s="40">
        <v>0</v>
      </c>
      <c r="BC13" s="40">
        <v>0</v>
      </c>
      <c r="BD13" s="40">
        <v>0</v>
      </c>
      <c r="BE13" s="40">
        <v>0</v>
      </c>
      <c r="BF13" s="40">
        <v>0</v>
      </c>
      <c r="BG13" s="40">
        <v>0</v>
      </c>
      <c r="BH13" s="40">
        <v>0</v>
      </c>
      <c r="BI13" s="40">
        <v>0</v>
      </c>
      <c r="BJ13" s="40">
        <v>0</v>
      </c>
      <c r="BK13" s="40">
        <v>0</v>
      </c>
      <c r="BL13" s="40">
        <v>0</v>
      </c>
      <c r="BM13" s="40">
        <v>0</v>
      </c>
      <c r="BN13" s="40">
        <v>0</v>
      </c>
      <c r="BO13" s="40">
        <v>0</v>
      </c>
      <c r="BP13" s="40">
        <v>0</v>
      </c>
      <c r="BQ13" s="40">
        <v>0</v>
      </c>
      <c r="BR13" s="40">
        <v>0</v>
      </c>
      <c r="BS13" s="40">
        <v>0</v>
      </c>
      <c r="BT13" s="40">
        <v>0</v>
      </c>
      <c r="BU13" s="40">
        <v>0</v>
      </c>
      <c r="BV13" s="40">
        <v>0</v>
      </c>
      <c r="BW13" s="40">
        <v>0</v>
      </c>
      <c r="BX13" s="31">
        <v>0</v>
      </c>
      <c r="BY13" s="7">
        <v>0</v>
      </c>
      <c r="BZ13" s="40">
        <v>0</v>
      </c>
      <c r="CA13" s="40">
        <v>0</v>
      </c>
      <c r="CB13" s="40">
        <v>0</v>
      </c>
      <c r="CC13" s="40">
        <v>0</v>
      </c>
      <c r="CD13" s="40">
        <v>0</v>
      </c>
      <c r="CE13" s="40">
        <v>0</v>
      </c>
      <c r="CF13" s="40">
        <v>0</v>
      </c>
      <c r="CG13" s="40">
        <v>0</v>
      </c>
      <c r="CH13" s="40">
        <v>0</v>
      </c>
      <c r="CI13" s="40">
        <v>0</v>
      </c>
      <c r="CJ13" s="40">
        <v>0</v>
      </c>
      <c r="CK13" s="40">
        <v>0</v>
      </c>
      <c r="CL13" s="40">
        <v>0</v>
      </c>
      <c r="CM13" s="40">
        <v>0</v>
      </c>
      <c r="CN13" s="40">
        <v>0</v>
      </c>
      <c r="CO13" s="40">
        <v>0</v>
      </c>
      <c r="CP13" s="40">
        <v>0</v>
      </c>
      <c r="CQ13" s="40">
        <v>0</v>
      </c>
      <c r="CR13" s="40">
        <v>0</v>
      </c>
      <c r="CS13" s="40">
        <v>0</v>
      </c>
      <c r="CT13" s="40">
        <v>0</v>
      </c>
      <c r="CU13" s="40">
        <v>0</v>
      </c>
      <c r="CV13" s="31">
        <v>0</v>
      </c>
      <c r="CW13" s="7">
        <v>0</v>
      </c>
      <c r="CX13" s="40">
        <v>0</v>
      </c>
      <c r="CY13" s="40">
        <v>0</v>
      </c>
      <c r="CZ13" s="40">
        <v>0</v>
      </c>
      <c r="DA13" s="40">
        <v>0</v>
      </c>
      <c r="DB13" s="40">
        <v>0</v>
      </c>
      <c r="DC13" s="40">
        <v>0</v>
      </c>
      <c r="DD13" s="40">
        <v>0</v>
      </c>
      <c r="DE13" s="40">
        <v>0</v>
      </c>
      <c r="DF13" s="40">
        <v>0</v>
      </c>
      <c r="DG13" s="40">
        <v>0</v>
      </c>
      <c r="DH13" s="40">
        <v>0</v>
      </c>
      <c r="DI13" s="40">
        <v>0</v>
      </c>
      <c r="DJ13" s="40">
        <v>0</v>
      </c>
      <c r="DK13" s="40">
        <v>0</v>
      </c>
      <c r="DL13" s="40">
        <v>0</v>
      </c>
      <c r="DM13" s="40">
        <v>0</v>
      </c>
      <c r="DN13" s="40">
        <v>0</v>
      </c>
      <c r="DO13" s="40">
        <v>0</v>
      </c>
      <c r="DP13" s="40">
        <v>0</v>
      </c>
      <c r="DQ13" s="40">
        <v>0</v>
      </c>
      <c r="DR13" s="40">
        <v>0</v>
      </c>
      <c r="DS13" s="40">
        <v>0</v>
      </c>
      <c r="DT13" s="31">
        <v>0</v>
      </c>
      <c r="DU13" s="7">
        <v>0</v>
      </c>
      <c r="DV13" s="40">
        <v>0</v>
      </c>
      <c r="DW13" s="40">
        <v>0</v>
      </c>
      <c r="DX13" s="40">
        <v>0</v>
      </c>
      <c r="DY13" s="40">
        <v>0</v>
      </c>
      <c r="DZ13" s="40">
        <v>0</v>
      </c>
      <c r="EA13" s="40">
        <v>0</v>
      </c>
      <c r="EB13" s="40">
        <v>0</v>
      </c>
      <c r="EC13" s="40">
        <v>0</v>
      </c>
      <c r="ED13" s="40">
        <v>0</v>
      </c>
      <c r="EE13" s="40">
        <v>0</v>
      </c>
      <c r="EF13" s="40">
        <v>0</v>
      </c>
      <c r="EG13" s="40">
        <v>0</v>
      </c>
      <c r="EH13" s="40">
        <v>0</v>
      </c>
      <c r="EI13" s="40">
        <v>0</v>
      </c>
      <c r="EJ13" s="40">
        <v>0</v>
      </c>
      <c r="EK13" s="40">
        <v>0</v>
      </c>
      <c r="EL13" s="40">
        <v>0</v>
      </c>
      <c r="EM13" s="40">
        <v>0</v>
      </c>
      <c r="EN13" s="40">
        <v>0</v>
      </c>
      <c r="EO13" s="40">
        <v>0</v>
      </c>
      <c r="EP13" s="40">
        <v>0</v>
      </c>
      <c r="EQ13" s="40">
        <v>0</v>
      </c>
      <c r="ER13" s="31">
        <v>0</v>
      </c>
      <c r="ES13" s="7">
        <v>0</v>
      </c>
      <c r="ET13" s="40">
        <v>0</v>
      </c>
      <c r="EU13" s="40">
        <v>0</v>
      </c>
      <c r="EV13" s="40">
        <v>0</v>
      </c>
      <c r="EW13" s="40">
        <v>0</v>
      </c>
      <c r="EX13" s="40">
        <v>0</v>
      </c>
      <c r="EY13" s="40">
        <v>0</v>
      </c>
      <c r="EZ13" s="40">
        <v>0</v>
      </c>
      <c r="FA13" s="40">
        <v>0</v>
      </c>
      <c r="FB13" s="40">
        <v>0</v>
      </c>
      <c r="FC13" s="40">
        <v>0</v>
      </c>
      <c r="FD13" s="40">
        <v>0</v>
      </c>
      <c r="FE13" s="40">
        <v>0</v>
      </c>
      <c r="FF13" s="40">
        <v>0</v>
      </c>
      <c r="FG13" s="40">
        <v>0</v>
      </c>
      <c r="FH13" s="40">
        <v>0</v>
      </c>
      <c r="FI13" s="40">
        <v>0</v>
      </c>
      <c r="FJ13" s="40">
        <v>0</v>
      </c>
      <c r="FK13" s="40">
        <v>0</v>
      </c>
      <c r="FL13" s="40">
        <v>0</v>
      </c>
      <c r="FM13" s="40">
        <v>0</v>
      </c>
      <c r="FN13" s="40">
        <v>0</v>
      </c>
      <c r="FO13" s="40">
        <v>0</v>
      </c>
      <c r="FP13" s="31">
        <v>0</v>
      </c>
      <c r="FQ13" s="7">
        <v>0</v>
      </c>
      <c r="FR13" s="40">
        <v>0</v>
      </c>
      <c r="FS13" s="40">
        <v>0</v>
      </c>
      <c r="FT13" s="40">
        <v>0</v>
      </c>
      <c r="FU13" s="40">
        <v>0</v>
      </c>
      <c r="FV13" s="40">
        <v>0</v>
      </c>
      <c r="FW13" s="40">
        <v>0</v>
      </c>
      <c r="FX13" s="40">
        <v>0</v>
      </c>
      <c r="FY13" s="40">
        <v>0</v>
      </c>
      <c r="FZ13" s="40">
        <v>0</v>
      </c>
      <c r="GA13" s="40">
        <v>0</v>
      </c>
      <c r="GB13" s="40">
        <v>0</v>
      </c>
      <c r="GC13" s="40">
        <v>0</v>
      </c>
      <c r="GD13" s="40">
        <v>0</v>
      </c>
      <c r="GE13" s="40">
        <v>0</v>
      </c>
      <c r="GF13" s="40">
        <v>0</v>
      </c>
      <c r="GG13" s="40">
        <v>0</v>
      </c>
      <c r="GH13" s="40">
        <v>0</v>
      </c>
      <c r="GI13" s="40">
        <v>0</v>
      </c>
      <c r="GJ13" s="40">
        <v>0</v>
      </c>
      <c r="GK13" s="40">
        <v>0</v>
      </c>
      <c r="GL13" s="40">
        <v>0</v>
      </c>
      <c r="GM13" s="40">
        <v>0</v>
      </c>
      <c r="GN13" s="31">
        <v>0</v>
      </c>
      <c r="GO13" s="7">
        <v>0</v>
      </c>
      <c r="GP13" s="40">
        <v>0</v>
      </c>
      <c r="GQ13" s="40">
        <v>0</v>
      </c>
      <c r="GR13" s="40">
        <v>0</v>
      </c>
      <c r="GS13" s="40">
        <v>0</v>
      </c>
      <c r="GT13" s="40">
        <v>0</v>
      </c>
      <c r="GU13" s="40">
        <v>0</v>
      </c>
      <c r="GV13" s="40">
        <v>0</v>
      </c>
      <c r="GW13" s="40">
        <v>0</v>
      </c>
      <c r="GX13" s="40">
        <v>0</v>
      </c>
      <c r="GY13" s="40">
        <v>0</v>
      </c>
      <c r="GZ13" s="40">
        <v>0</v>
      </c>
      <c r="HA13" s="40">
        <v>0</v>
      </c>
      <c r="HB13" s="40">
        <v>0</v>
      </c>
      <c r="HC13" s="40">
        <v>0</v>
      </c>
      <c r="HD13" s="40">
        <v>0</v>
      </c>
      <c r="HE13" s="40">
        <v>0</v>
      </c>
      <c r="HF13" s="40">
        <v>0</v>
      </c>
      <c r="HG13" s="40">
        <v>0</v>
      </c>
      <c r="HH13" s="40">
        <v>0</v>
      </c>
      <c r="HI13" s="40">
        <v>0</v>
      </c>
      <c r="HJ13" s="40">
        <v>0</v>
      </c>
      <c r="HK13" s="40">
        <v>0</v>
      </c>
      <c r="HL13" s="31">
        <v>0</v>
      </c>
      <c r="HM13" s="40">
        <v>0</v>
      </c>
      <c r="HN13" s="40">
        <v>0</v>
      </c>
      <c r="HO13" s="40">
        <v>0</v>
      </c>
      <c r="HP13" s="40">
        <v>0</v>
      </c>
      <c r="HQ13" s="40">
        <v>0</v>
      </c>
      <c r="HR13" s="40">
        <v>0</v>
      </c>
      <c r="HS13" s="40">
        <v>0</v>
      </c>
      <c r="HT13" s="40">
        <v>0</v>
      </c>
      <c r="HU13" s="40">
        <v>0</v>
      </c>
      <c r="HV13" s="40">
        <v>0</v>
      </c>
      <c r="HW13" s="40">
        <v>0</v>
      </c>
      <c r="HX13" s="40">
        <v>0</v>
      </c>
      <c r="HY13" s="40">
        <v>0</v>
      </c>
      <c r="HZ13" s="40">
        <v>0</v>
      </c>
      <c r="IA13" s="40">
        <v>0</v>
      </c>
      <c r="IB13" s="40">
        <v>0</v>
      </c>
      <c r="IC13" s="40">
        <v>0</v>
      </c>
      <c r="ID13" s="40">
        <v>0</v>
      </c>
      <c r="IE13" s="40">
        <v>0</v>
      </c>
      <c r="IF13" s="40">
        <v>0</v>
      </c>
      <c r="IG13" s="40">
        <v>0</v>
      </c>
      <c r="IH13" s="40">
        <v>0</v>
      </c>
      <c r="II13" s="40">
        <v>0</v>
      </c>
      <c r="IJ13" s="31">
        <v>0</v>
      </c>
      <c r="IK13" s="40">
        <v>0</v>
      </c>
      <c r="IL13" s="40">
        <v>0</v>
      </c>
      <c r="IM13" s="40">
        <v>0</v>
      </c>
      <c r="IN13" s="40">
        <v>0</v>
      </c>
      <c r="IO13" s="40">
        <v>0</v>
      </c>
      <c r="IP13" s="40">
        <v>0</v>
      </c>
      <c r="IQ13" s="40">
        <v>0</v>
      </c>
      <c r="IR13" s="40">
        <v>0</v>
      </c>
      <c r="IS13" s="40">
        <v>0</v>
      </c>
      <c r="IT13" s="40">
        <v>0</v>
      </c>
      <c r="IU13" s="40">
        <v>0</v>
      </c>
      <c r="IV13" s="40">
        <v>0</v>
      </c>
      <c r="IW13" s="40">
        <v>0</v>
      </c>
      <c r="IX13" s="40">
        <v>0</v>
      </c>
      <c r="IY13" s="40">
        <v>0</v>
      </c>
      <c r="IZ13" s="40">
        <v>0</v>
      </c>
      <c r="JA13" s="40">
        <v>0</v>
      </c>
      <c r="JB13" s="40">
        <v>0</v>
      </c>
      <c r="JC13" s="40">
        <v>0</v>
      </c>
      <c r="JD13" s="40">
        <v>0</v>
      </c>
      <c r="JE13" s="40">
        <v>0</v>
      </c>
      <c r="JF13" s="40">
        <v>0</v>
      </c>
      <c r="JG13" s="40">
        <v>0</v>
      </c>
      <c r="JH13" s="31">
        <v>0</v>
      </c>
      <c r="JI13" s="40">
        <v>0</v>
      </c>
      <c r="JJ13" s="40">
        <v>0</v>
      </c>
      <c r="JK13" s="40">
        <v>0</v>
      </c>
      <c r="JL13" s="40">
        <v>0</v>
      </c>
      <c r="JM13" s="40">
        <v>0</v>
      </c>
      <c r="JN13" s="40">
        <v>0</v>
      </c>
      <c r="JO13" s="40">
        <v>0</v>
      </c>
      <c r="JP13" s="40">
        <v>0</v>
      </c>
      <c r="JQ13" s="40">
        <v>0</v>
      </c>
      <c r="JR13" s="40">
        <v>0</v>
      </c>
      <c r="JS13" s="40">
        <v>0</v>
      </c>
      <c r="JT13" s="40">
        <v>0</v>
      </c>
      <c r="JU13" s="40">
        <v>0</v>
      </c>
      <c r="JV13" s="40">
        <v>0</v>
      </c>
      <c r="JW13" s="40">
        <v>0</v>
      </c>
      <c r="JX13" s="40">
        <v>0</v>
      </c>
      <c r="JY13" s="40">
        <v>0</v>
      </c>
      <c r="JZ13" s="40">
        <v>0</v>
      </c>
      <c r="KA13" s="40">
        <v>0</v>
      </c>
      <c r="KB13" s="40">
        <v>0</v>
      </c>
      <c r="KC13" s="40">
        <v>0</v>
      </c>
      <c r="KD13" s="40">
        <v>0</v>
      </c>
      <c r="KE13" s="40">
        <v>0</v>
      </c>
      <c r="KF13" s="31">
        <v>0</v>
      </c>
      <c r="KG13" s="40">
        <v>0</v>
      </c>
      <c r="KH13" s="40">
        <v>0</v>
      </c>
      <c r="KI13" s="40">
        <v>0</v>
      </c>
      <c r="KJ13" s="40">
        <v>0</v>
      </c>
      <c r="KK13" s="40">
        <v>0</v>
      </c>
      <c r="KL13" s="40">
        <v>0</v>
      </c>
      <c r="KM13" s="40">
        <v>0</v>
      </c>
      <c r="KN13" s="40">
        <v>0</v>
      </c>
      <c r="KO13" s="40">
        <v>0</v>
      </c>
      <c r="KP13" s="40">
        <v>0</v>
      </c>
      <c r="KQ13" s="40">
        <v>0</v>
      </c>
      <c r="KR13" s="40">
        <v>0</v>
      </c>
      <c r="KS13" s="40">
        <v>0</v>
      </c>
      <c r="KT13" s="40">
        <v>0</v>
      </c>
      <c r="KU13" s="40">
        <v>0</v>
      </c>
      <c r="KV13" s="40">
        <v>0</v>
      </c>
      <c r="KW13" s="40">
        <v>0</v>
      </c>
      <c r="KX13" s="40">
        <v>0</v>
      </c>
      <c r="KY13" s="40">
        <v>0</v>
      </c>
      <c r="KZ13" s="40">
        <v>0</v>
      </c>
      <c r="LA13" s="40">
        <v>0</v>
      </c>
      <c r="LB13" s="40">
        <v>0</v>
      </c>
      <c r="LC13" s="40">
        <v>0</v>
      </c>
      <c r="LD13" s="31">
        <v>0</v>
      </c>
      <c r="LE13" s="40">
        <v>0</v>
      </c>
      <c r="LF13" s="40">
        <v>0</v>
      </c>
      <c r="LG13" s="40">
        <v>0</v>
      </c>
      <c r="LH13" s="40">
        <v>0</v>
      </c>
      <c r="LI13" s="40">
        <v>0</v>
      </c>
      <c r="LJ13" s="40">
        <v>0</v>
      </c>
      <c r="LK13" s="40">
        <v>0</v>
      </c>
      <c r="LL13" s="40">
        <v>0</v>
      </c>
      <c r="LM13" s="40">
        <v>0</v>
      </c>
      <c r="LN13" s="40">
        <v>0</v>
      </c>
      <c r="LO13" s="40">
        <v>0</v>
      </c>
      <c r="LP13" s="40">
        <v>0</v>
      </c>
      <c r="LQ13" s="40">
        <v>0</v>
      </c>
      <c r="LR13" s="40">
        <v>0</v>
      </c>
      <c r="LS13" s="40">
        <v>0</v>
      </c>
      <c r="LT13" s="40">
        <v>0</v>
      </c>
      <c r="LU13" s="40">
        <v>0</v>
      </c>
      <c r="LV13" s="40">
        <v>0</v>
      </c>
      <c r="LW13" s="40">
        <v>0</v>
      </c>
      <c r="LX13" s="40">
        <v>0</v>
      </c>
      <c r="LY13" s="40">
        <v>0</v>
      </c>
      <c r="LZ13" s="40">
        <v>0</v>
      </c>
      <c r="MA13" s="40">
        <v>0</v>
      </c>
      <c r="MB13" s="31">
        <v>0</v>
      </c>
      <c r="MC13" s="40">
        <v>0</v>
      </c>
      <c r="MD13" s="40">
        <v>0</v>
      </c>
      <c r="ME13" s="40">
        <v>0</v>
      </c>
      <c r="MF13" s="40">
        <v>0</v>
      </c>
      <c r="MG13" s="40">
        <v>0</v>
      </c>
      <c r="MH13" s="40">
        <v>0</v>
      </c>
      <c r="MI13" s="40">
        <v>0</v>
      </c>
      <c r="MJ13" s="40">
        <v>0</v>
      </c>
      <c r="MK13" s="40">
        <v>0</v>
      </c>
      <c r="ML13" s="40">
        <v>0</v>
      </c>
      <c r="MM13" s="40">
        <v>0</v>
      </c>
      <c r="MN13" s="40">
        <v>0</v>
      </c>
      <c r="MO13" s="40">
        <v>0</v>
      </c>
      <c r="MP13" s="40">
        <v>0</v>
      </c>
      <c r="MQ13" s="40">
        <v>0</v>
      </c>
      <c r="MR13" s="40">
        <v>0</v>
      </c>
      <c r="MS13" s="40">
        <v>0</v>
      </c>
      <c r="MT13" s="40">
        <v>0</v>
      </c>
      <c r="MU13" s="40">
        <v>0</v>
      </c>
      <c r="MV13" s="40">
        <v>0</v>
      </c>
      <c r="MW13" s="40">
        <v>0</v>
      </c>
      <c r="MX13" s="40">
        <v>0</v>
      </c>
      <c r="MY13" s="40">
        <v>0</v>
      </c>
      <c r="MZ13" s="31">
        <v>0</v>
      </c>
    </row>
    <row r="14" spans="1:364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6"/>
      <c r="F14" s="1"/>
      <c r="G14" s="1"/>
      <c r="H14" s="1"/>
      <c r="I14" s="1"/>
      <c r="J14" s="1"/>
      <c r="K14" s="1"/>
      <c r="L14" s="1"/>
      <c r="M14" s="1"/>
      <c r="N14" s="1">
        <f t="shared" ref="N14:AS14" si="720">SUM(E13:N13)</f>
        <v>0</v>
      </c>
      <c r="O14" s="1">
        <f t="shared" si="720"/>
        <v>0</v>
      </c>
      <c r="P14" s="1">
        <f t="shared" si="720"/>
        <v>0</v>
      </c>
      <c r="Q14" s="1">
        <f t="shared" si="720"/>
        <v>0</v>
      </c>
      <c r="R14" s="1">
        <f t="shared" si="720"/>
        <v>0</v>
      </c>
      <c r="S14" s="1">
        <f t="shared" si="720"/>
        <v>0</v>
      </c>
      <c r="T14" s="1">
        <f t="shared" si="720"/>
        <v>0</v>
      </c>
      <c r="U14" s="1">
        <f t="shared" si="720"/>
        <v>0</v>
      </c>
      <c r="V14" s="1">
        <f t="shared" si="720"/>
        <v>0</v>
      </c>
      <c r="W14" s="1">
        <f t="shared" si="720"/>
        <v>0</v>
      </c>
      <c r="X14" s="1">
        <f t="shared" si="720"/>
        <v>0</v>
      </c>
      <c r="Y14" s="1">
        <f t="shared" si="720"/>
        <v>0</v>
      </c>
      <c r="Z14" s="1">
        <f t="shared" si="720"/>
        <v>0</v>
      </c>
      <c r="AA14" s="1">
        <f t="shared" si="720"/>
        <v>0</v>
      </c>
      <c r="AB14" s="38">
        <f t="shared" si="720"/>
        <v>0</v>
      </c>
      <c r="AC14" s="36">
        <f t="shared" si="720"/>
        <v>0</v>
      </c>
      <c r="AD14" s="1">
        <f t="shared" si="720"/>
        <v>0</v>
      </c>
      <c r="AE14" s="1">
        <f t="shared" si="720"/>
        <v>0</v>
      </c>
      <c r="AF14" s="1">
        <f t="shared" si="720"/>
        <v>0</v>
      </c>
      <c r="AG14" s="1">
        <f t="shared" si="720"/>
        <v>0</v>
      </c>
      <c r="AH14" s="1">
        <f t="shared" si="720"/>
        <v>0</v>
      </c>
      <c r="AI14" s="1">
        <f t="shared" si="720"/>
        <v>0</v>
      </c>
      <c r="AJ14" s="1">
        <f t="shared" si="720"/>
        <v>0</v>
      </c>
      <c r="AK14" s="1">
        <f t="shared" si="720"/>
        <v>0</v>
      </c>
      <c r="AL14" s="1">
        <f t="shared" si="720"/>
        <v>0</v>
      </c>
      <c r="AM14" s="1">
        <f t="shared" si="720"/>
        <v>0</v>
      </c>
      <c r="AN14" s="1">
        <f t="shared" si="720"/>
        <v>0</v>
      </c>
      <c r="AO14" s="1">
        <f t="shared" si="720"/>
        <v>0</v>
      </c>
      <c r="AP14" s="1">
        <f t="shared" si="720"/>
        <v>0</v>
      </c>
      <c r="AQ14" s="1">
        <f t="shared" si="720"/>
        <v>0</v>
      </c>
      <c r="AR14" s="1">
        <f t="shared" si="720"/>
        <v>0</v>
      </c>
      <c r="AS14" s="1">
        <f t="shared" si="720"/>
        <v>0</v>
      </c>
      <c r="AT14" s="1">
        <f t="shared" ref="AT14:BY14" si="721">SUM(AK13:AT13)</f>
        <v>0</v>
      </c>
      <c r="AU14" s="1">
        <f t="shared" si="721"/>
        <v>0</v>
      </c>
      <c r="AV14" s="1">
        <f t="shared" si="721"/>
        <v>0</v>
      </c>
      <c r="AW14" s="1">
        <f t="shared" si="721"/>
        <v>0</v>
      </c>
      <c r="AX14" s="1">
        <f t="shared" si="721"/>
        <v>0</v>
      </c>
      <c r="AY14" s="1">
        <f t="shared" si="721"/>
        <v>0</v>
      </c>
      <c r="AZ14" s="38">
        <f t="shared" si="721"/>
        <v>0</v>
      </c>
      <c r="BA14" s="36">
        <f t="shared" si="721"/>
        <v>0</v>
      </c>
      <c r="BB14" s="1">
        <f t="shared" si="721"/>
        <v>0</v>
      </c>
      <c r="BC14" s="1">
        <f t="shared" si="721"/>
        <v>0</v>
      </c>
      <c r="BD14" s="1">
        <f t="shared" si="721"/>
        <v>0</v>
      </c>
      <c r="BE14" s="1">
        <f t="shared" si="721"/>
        <v>0</v>
      </c>
      <c r="BF14" s="1">
        <f t="shared" si="721"/>
        <v>0</v>
      </c>
      <c r="BG14" s="1">
        <f t="shared" si="721"/>
        <v>0</v>
      </c>
      <c r="BH14" s="1">
        <f t="shared" si="721"/>
        <v>0</v>
      </c>
      <c r="BI14" s="1">
        <f t="shared" si="721"/>
        <v>0</v>
      </c>
      <c r="BJ14" s="1">
        <f t="shared" si="721"/>
        <v>0</v>
      </c>
      <c r="BK14" s="1">
        <f t="shared" si="721"/>
        <v>0</v>
      </c>
      <c r="BL14" s="1">
        <f t="shared" si="721"/>
        <v>0</v>
      </c>
      <c r="BM14" s="1">
        <f t="shared" si="721"/>
        <v>0</v>
      </c>
      <c r="BN14" s="1">
        <f t="shared" si="721"/>
        <v>0</v>
      </c>
      <c r="BO14" s="1">
        <f t="shared" si="721"/>
        <v>0</v>
      </c>
      <c r="BP14" s="1">
        <f t="shared" si="721"/>
        <v>0</v>
      </c>
      <c r="BQ14" s="1">
        <f t="shared" si="721"/>
        <v>0</v>
      </c>
      <c r="BR14" s="1">
        <f t="shared" si="721"/>
        <v>0</v>
      </c>
      <c r="BS14" s="1">
        <f t="shared" si="721"/>
        <v>0</v>
      </c>
      <c r="BT14" s="1">
        <f t="shared" si="721"/>
        <v>0</v>
      </c>
      <c r="BU14" s="1">
        <f t="shared" si="721"/>
        <v>0</v>
      </c>
      <c r="BV14" s="1">
        <f t="shared" si="721"/>
        <v>0</v>
      </c>
      <c r="BW14" s="1">
        <f t="shared" si="721"/>
        <v>0</v>
      </c>
      <c r="BX14" s="38">
        <f t="shared" si="721"/>
        <v>0</v>
      </c>
      <c r="BY14" s="36">
        <f t="shared" si="721"/>
        <v>0</v>
      </c>
      <c r="BZ14" s="1">
        <f t="shared" ref="BZ14:DE14" si="722">SUM(BQ13:BZ13)</f>
        <v>0</v>
      </c>
      <c r="CA14" s="1">
        <f t="shared" si="722"/>
        <v>0</v>
      </c>
      <c r="CB14" s="1">
        <f t="shared" si="722"/>
        <v>0</v>
      </c>
      <c r="CC14" s="1">
        <f t="shared" si="722"/>
        <v>0</v>
      </c>
      <c r="CD14" s="1">
        <f t="shared" si="722"/>
        <v>0</v>
      </c>
      <c r="CE14" s="1">
        <f t="shared" si="722"/>
        <v>0</v>
      </c>
      <c r="CF14" s="1">
        <f t="shared" si="722"/>
        <v>0</v>
      </c>
      <c r="CG14" s="1">
        <f t="shared" si="722"/>
        <v>0</v>
      </c>
      <c r="CH14" s="1">
        <f t="shared" si="722"/>
        <v>0</v>
      </c>
      <c r="CI14" s="1">
        <f t="shared" si="722"/>
        <v>0</v>
      </c>
      <c r="CJ14" s="1">
        <f t="shared" si="722"/>
        <v>0</v>
      </c>
      <c r="CK14" s="1">
        <f t="shared" si="722"/>
        <v>0</v>
      </c>
      <c r="CL14" s="1">
        <f t="shared" si="722"/>
        <v>0</v>
      </c>
      <c r="CM14" s="1">
        <f t="shared" si="722"/>
        <v>0</v>
      </c>
      <c r="CN14" s="1">
        <f t="shared" si="722"/>
        <v>0</v>
      </c>
      <c r="CO14" s="1">
        <f t="shared" si="722"/>
        <v>0</v>
      </c>
      <c r="CP14" s="1">
        <f t="shared" si="722"/>
        <v>0</v>
      </c>
      <c r="CQ14" s="1">
        <f t="shared" si="722"/>
        <v>0</v>
      </c>
      <c r="CR14" s="1">
        <f t="shared" si="722"/>
        <v>0</v>
      </c>
      <c r="CS14" s="1">
        <f t="shared" si="722"/>
        <v>0</v>
      </c>
      <c r="CT14" s="1">
        <f t="shared" si="722"/>
        <v>0</v>
      </c>
      <c r="CU14" s="1">
        <f t="shared" si="722"/>
        <v>0</v>
      </c>
      <c r="CV14" s="38">
        <f t="shared" si="722"/>
        <v>0</v>
      </c>
      <c r="CW14" s="36">
        <f t="shared" si="722"/>
        <v>0</v>
      </c>
      <c r="CX14" s="1">
        <f t="shared" si="722"/>
        <v>0</v>
      </c>
      <c r="CY14" s="1">
        <f t="shared" si="722"/>
        <v>0</v>
      </c>
      <c r="CZ14" s="1">
        <f t="shared" si="722"/>
        <v>0</v>
      </c>
      <c r="DA14" s="1">
        <f t="shared" si="722"/>
        <v>0</v>
      </c>
      <c r="DB14" s="1">
        <f t="shared" si="722"/>
        <v>0</v>
      </c>
      <c r="DC14" s="1">
        <f t="shared" si="722"/>
        <v>0</v>
      </c>
      <c r="DD14" s="1">
        <f t="shared" si="722"/>
        <v>0</v>
      </c>
      <c r="DE14" s="1">
        <f t="shared" si="722"/>
        <v>0</v>
      </c>
      <c r="DF14" s="1">
        <f t="shared" ref="DF14:EK14" si="723">SUM(CW13:DF13)</f>
        <v>0</v>
      </c>
      <c r="DG14" s="1">
        <f t="shared" si="723"/>
        <v>0</v>
      </c>
      <c r="DH14" s="1">
        <f t="shared" si="723"/>
        <v>0</v>
      </c>
      <c r="DI14" s="1">
        <f t="shared" si="723"/>
        <v>0</v>
      </c>
      <c r="DJ14" s="1">
        <f t="shared" si="723"/>
        <v>0</v>
      </c>
      <c r="DK14" s="1">
        <f t="shared" si="723"/>
        <v>0</v>
      </c>
      <c r="DL14" s="1">
        <f t="shared" si="723"/>
        <v>0</v>
      </c>
      <c r="DM14" s="1">
        <f t="shared" si="723"/>
        <v>0</v>
      </c>
      <c r="DN14" s="1">
        <f t="shared" si="723"/>
        <v>0</v>
      </c>
      <c r="DO14" s="1">
        <f t="shared" si="723"/>
        <v>0</v>
      </c>
      <c r="DP14" s="1">
        <f t="shared" si="723"/>
        <v>0</v>
      </c>
      <c r="DQ14" s="1">
        <f t="shared" si="723"/>
        <v>0</v>
      </c>
      <c r="DR14" s="1">
        <f t="shared" si="723"/>
        <v>0</v>
      </c>
      <c r="DS14" s="1">
        <f t="shared" si="723"/>
        <v>0</v>
      </c>
      <c r="DT14" s="38">
        <f t="shared" si="723"/>
        <v>0</v>
      </c>
      <c r="DU14" s="36">
        <f t="shared" si="723"/>
        <v>0</v>
      </c>
      <c r="DV14" s="1">
        <f t="shared" si="723"/>
        <v>0</v>
      </c>
      <c r="DW14" s="1">
        <f t="shared" si="723"/>
        <v>0</v>
      </c>
      <c r="DX14" s="1">
        <f t="shared" si="723"/>
        <v>0</v>
      </c>
      <c r="DY14" s="1">
        <f t="shared" si="723"/>
        <v>0</v>
      </c>
      <c r="DZ14" s="1">
        <f t="shared" si="723"/>
        <v>0</v>
      </c>
      <c r="EA14" s="1">
        <f t="shared" si="723"/>
        <v>0</v>
      </c>
      <c r="EB14" s="1">
        <f t="shared" si="723"/>
        <v>0</v>
      </c>
      <c r="EC14" s="1">
        <f t="shared" si="723"/>
        <v>0</v>
      </c>
      <c r="ED14" s="1">
        <f t="shared" si="723"/>
        <v>0</v>
      </c>
      <c r="EE14" s="1">
        <f t="shared" si="723"/>
        <v>0</v>
      </c>
      <c r="EF14" s="1">
        <f t="shared" si="723"/>
        <v>0</v>
      </c>
      <c r="EG14" s="1">
        <f t="shared" si="723"/>
        <v>0</v>
      </c>
      <c r="EH14" s="1">
        <f t="shared" si="723"/>
        <v>0</v>
      </c>
      <c r="EI14" s="1">
        <f t="shared" si="723"/>
        <v>0</v>
      </c>
      <c r="EJ14" s="1">
        <f t="shared" si="723"/>
        <v>0</v>
      </c>
      <c r="EK14" s="1">
        <f t="shared" si="723"/>
        <v>0</v>
      </c>
      <c r="EL14" s="1">
        <f t="shared" ref="EL14:ER14" si="724">SUM(EC13:EL13)</f>
        <v>0</v>
      </c>
      <c r="EM14" s="1">
        <f t="shared" si="724"/>
        <v>0</v>
      </c>
      <c r="EN14" s="1">
        <f t="shared" si="724"/>
        <v>0</v>
      </c>
      <c r="EO14" s="1">
        <f t="shared" si="724"/>
        <v>0</v>
      </c>
      <c r="EP14" s="1">
        <f t="shared" si="724"/>
        <v>0</v>
      </c>
      <c r="EQ14" s="1">
        <f t="shared" si="724"/>
        <v>0</v>
      </c>
      <c r="ER14" s="38">
        <f t="shared" si="724"/>
        <v>0</v>
      </c>
      <c r="ES14" s="36">
        <f t="shared" ref="ES14" si="725">SUM(EJ13:ES13)</f>
        <v>0</v>
      </c>
      <c r="ET14" s="1">
        <f t="shared" ref="ET14" si="726">SUM(EK13:ET13)</f>
        <v>0</v>
      </c>
      <c r="EU14" s="1">
        <f t="shared" ref="EU14" si="727">SUM(EL13:EU13)</f>
        <v>0</v>
      </c>
      <c r="EV14" s="1">
        <f t="shared" ref="EV14" si="728">SUM(EM13:EV13)</f>
        <v>0</v>
      </c>
      <c r="EW14" s="1">
        <f t="shared" ref="EW14" si="729">SUM(EN13:EW13)</f>
        <v>0</v>
      </c>
      <c r="EX14" s="1">
        <f t="shared" ref="EX14" si="730">SUM(EO13:EX13)</f>
        <v>0</v>
      </c>
      <c r="EY14" s="1">
        <f t="shared" ref="EY14" si="731">SUM(EP13:EY13)</f>
        <v>0</v>
      </c>
      <c r="EZ14" s="1">
        <f t="shared" ref="EZ14" si="732">SUM(EQ13:EZ13)</f>
        <v>0</v>
      </c>
      <c r="FA14" s="1">
        <f t="shared" ref="FA14" si="733">SUM(ER13:FA13)</f>
        <v>0</v>
      </c>
      <c r="FB14" s="1">
        <f t="shared" ref="FB14" si="734">SUM(ES13:FB13)</f>
        <v>0</v>
      </c>
      <c r="FC14" s="1">
        <f t="shared" ref="FC14" si="735">SUM(ET13:FC13)</f>
        <v>0</v>
      </c>
      <c r="FD14" s="1">
        <f t="shared" ref="FD14" si="736">SUM(EU13:FD13)</f>
        <v>0</v>
      </c>
      <c r="FE14" s="1">
        <f t="shared" ref="FE14" si="737">SUM(EV13:FE13)</f>
        <v>0</v>
      </c>
      <c r="FF14" s="1">
        <f t="shared" ref="FF14" si="738">SUM(EW13:FF13)</f>
        <v>0</v>
      </c>
      <c r="FG14" s="1">
        <f t="shared" ref="FG14" si="739">SUM(EX13:FG13)</f>
        <v>0</v>
      </c>
      <c r="FH14" s="1">
        <f t="shared" ref="FH14" si="740">SUM(EY13:FH13)</f>
        <v>0</v>
      </c>
      <c r="FI14" s="1">
        <f t="shared" ref="FI14" si="741">SUM(EZ13:FI13)</f>
        <v>0</v>
      </c>
      <c r="FJ14" s="1">
        <f t="shared" ref="FJ14" si="742">SUM(FA13:FJ13)</f>
        <v>0</v>
      </c>
      <c r="FK14" s="1">
        <f t="shared" ref="FK14" si="743">SUM(FB13:FK13)</f>
        <v>0</v>
      </c>
      <c r="FL14" s="1">
        <f t="shared" ref="FL14" si="744">SUM(FC13:FL13)</f>
        <v>0</v>
      </c>
      <c r="FM14" s="1">
        <f t="shared" ref="FM14" si="745">SUM(FD13:FM13)</f>
        <v>0</v>
      </c>
      <c r="FN14" s="1">
        <f t="shared" ref="FN14" si="746">SUM(FE13:FN13)</f>
        <v>0</v>
      </c>
      <c r="FO14" s="1">
        <f t="shared" ref="FO14" si="747">SUM(FF13:FO13)</f>
        <v>0</v>
      </c>
      <c r="FP14" s="38">
        <f t="shared" ref="FP14" si="748">SUM(FG13:FP13)</f>
        <v>0</v>
      </c>
      <c r="FQ14" s="36">
        <f t="shared" ref="FQ14" si="749">SUM(FH13:FQ13)</f>
        <v>0</v>
      </c>
      <c r="FR14" s="1">
        <f t="shared" ref="FR14" si="750">SUM(FI13:FR13)</f>
        <v>0</v>
      </c>
      <c r="FS14" s="1">
        <f t="shared" ref="FS14" si="751">SUM(FJ13:FS13)</f>
        <v>0</v>
      </c>
      <c r="FT14" s="1">
        <f t="shared" ref="FT14" si="752">SUM(FK13:FT13)</f>
        <v>0</v>
      </c>
      <c r="FU14" s="1">
        <f t="shared" ref="FU14" si="753">SUM(FL13:FU13)</f>
        <v>0</v>
      </c>
      <c r="FV14" s="1">
        <f t="shared" ref="FV14" si="754">SUM(FM13:FV13)</f>
        <v>0</v>
      </c>
      <c r="FW14" s="1">
        <f t="shared" ref="FW14" si="755">SUM(FN13:FW13)</f>
        <v>0</v>
      </c>
      <c r="FX14" s="1">
        <f t="shared" ref="FX14" si="756">SUM(FO13:FX13)</f>
        <v>0</v>
      </c>
      <c r="FY14" s="1">
        <f t="shared" ref="FY14" si="757">SUM(FP13:FY13)</f>
        <v>0</v>
      </c>
      <c r="FZ14" s="1">
        <f t="shared" ref="FZ14" si="758">SUM(FQ13:FZ13)</f>
        <v>0</v>
      </c>
      <c r="GA14" s="1">
        <f t="shared" ref="GA14" si="759">SUM(FR13:GA13)</f>
        <v>0</v>
      </c>
      <c r="GB14" s="1">
        <f t="shared" ref="GB14" si="760">SUM(FS13:GB13)</f>
        <v>0</v>
      </c>
      <c r="GC14" s="1">
        <f t="shared" ref="GC14" si="761">SUM(FT13:GC13)</f>
        <v>0</v>
      </c>
      <c r="GD14" s="1">
        <f t="shared" ref="GD14" si="762">SUM(FU13:GD13)</f>
        <v>0</v>
      </c>
      <c r="GE14" s="1">
        <f t="shared" ref="GE14" si="763">SUM(FV13:GE13)</f>
        <v>0</v>
      </c>
      <c r="GF14" s="1">
        <f t="shared" ref="GF14" si="764">SUM(FW13:GF13)</f>
        <v>0</v>
      </c>
      <c r="GG14" s="1">
        <f t="shared" ref="GG14" si="765">SUM(FX13:GG13)</f>
        <v>0</v>
      </c>
      <c r="GH14" s="1">
        <f t="shared" ref="GH14" si="766">SUM(FY13:GH13)</f>
        <v>0</v>
      </c>
      <c r="GI14" s="1">
        <f t="shared" ref="GI14" si="767">SUM(FZ13:GI13)</f>
        <v>0</v>
      </c>
      <c r="GJ14" s="1">
        <f t="shared" ref="GJ14" si="768">SUM(GA13:GJ13)</f>
        <v>0</v>
      </c>
      <c r="GK14" s="1">
        <f t="shared" ref="GK14" si="769">SUM(GB13:GK13)</f>
        <v>0</v>
      </c>
      <c r="GL14" s="1">
        <f t="shared" ref="GL14" si="770">SUM(GC13:GL13)</f>
        <v>0</v>
      </c>
      <c r="GM14" s="1">
        <f t="shared" ref="GM14" si="771">SUM(GD13:GM13)</f>
        <v>0</v>
      </c>
      <c r="GN14" s="38">
        <f t="shared" ref="GN14" si="772">SUM(GE13:GN13)</f>
        <v>0</v>
      </c>
      <c r="GO14" s="36">
        <f t="shared" ref="GO14" si="773">SUM(GF13:GO13)</f>
        <v>0</v>
      </c>
      <c r="GP14" s="1">
        <f t="shared" ref="GP14" si="774">SUM(GG13:GP13)</f>
        <v>0</v>
      </c>
      <c r="GQ14" s="1">
        <f t="shared" ref="GQ14" si="775">SUM(GH13:GQ13)</f>
        <v>0</v>
      </c>
      <c r="GR14" s="1">
        <f t="shared" ref="GR14" si="776">SUM(GI13:GR13)</f>
        <v>0</v>
      </c>
      <c r="GS14" s="1">
        <f t="shared" ref="GS14" si="777">SUM(GJ13:GS13)</f>
        <v>0</v>
      </c>
      <c r="GT14" s="1">
        <f t="shared" ref="GT14" si="778">SUM(GK13:GT13)</f>
        <v>0</v>
      </c>
      <c r="GU14" s="1">
        <f t="shared" ref="GU14" si="779">SUM(GL13:GU13)</f>
        <v>0</v>
      </c>
      <c r="GV14" s="1">
        <f t="shared" ref="GV14" si="780">SUM(GM13:GV13)</f>
        <v>0</v>
      </c>
      <c r="GW14" s="1">
        <f t="shared" ref="GW14" si="781">SUM(GN13:GW13)</f>
        <v>0</v>
      </c>
      <c r="GX14" s="1">
        <f t="shared" ref="GX14" si="782">SUM(GO13:GX13)</f>
        <v>0</v>
      </c>
      <c r="GY14" s="1">
        <f t="shared" ref="GY14" si="783">SUM(GP13:GY13)</f>
        <v>0</v>
      </c>
      <c r="GZ14" s="1">
        <f t="shared" ref="GZ14" si="784">SUM(GQ13:GZ13)</f>
        <v>0</v>
      </c>
      <c r="HA14" s="1">
        <f t="shared" ref="HA14" si="785">SUM(GR13:HA13)</f>
        <v>0</v>
      </c>
      <c r="HB14" s="1">
        <f t="shared" ref="HB14" si="786">SUM(GS13:HB13)</f>
        <v>0</v>
      </c>
      <c r="HC14" s="1">
        <f t="shared" ref="HC14" si="787">SUM(GT13:HC13)</f>
        <v>0</v>
      </c>
      <c r="HD14" s="1">
        <f t="shared" ref="HD14" si="788">SUM(GU13:HD13)</f>
        <v>0</v>
      </c>
      <c r="HE14" s="1">
        <f t="shared" ref="HE14" si="789">SUM(GV13:HE13)</f>
        <v>0</v>
      </c>
      <c r="HF14" s="1">
        <f t="shared" ref="HF14" si="790">SUM(GW13:HF13)</f>
        <v>0</v>
      </c>
      <c r="HG14" s="1">
        <f t="shared" ref="HG14" si="791">SUM(GX13:HG13)</f>
        <v>0</v>
      </c>
      <c r="HH14" s="1">
        <f t="shared" ref="HH14" si="792">SUM(GY13:HH13)</f>
        <v>0</v>
      </c>
      <c r="HI14" s="1">
        <f t="shared" ref="HI14" si="793">SUM(GZ13:HI13)</f>
        <v>0</v>
      </c>
      <c r="HJ14" s="1">
        <f t="shared" ref="HJ14" si="794">SUM(HA13:HJ13)</f>
        <v>0</v>
      </c>
      <c r="HK14" s="1">
        <f t="shared" ref="HK14" si="795">SUM(HB13:HK13)</f>
        <v>0</v>
      </c>
      <c r="HL14" s="38">
        <f t="shared" ref="HL14:HM14" si="796">SUM(HC13:HL13)</f>
        <v>0</v>
      </c>
      <c r="HM14">
        <f t="shared" si="796"/>
        <v>0</v>
      </c>
      <c r="HN14">
        <f t="shared" ref="HN14" si="797">SUM(HE13:HN13)</f>
        <v>0</v>
      </c>
      <c r="HO14">
        <f t="shared" ref="HO14" si="798">SUM(HF13:HO13)</f>
        <v>0</v>
      </c>
      <c r="HP14">
        <f t="shared" ref="HP14" si="799">SUM(HG13:HP13)</f>
        <v>0</v>
      </c>
      <c r="HQ14">
        <f t="shared" ref="HQ14" si="800">SUM(HH13:HQ13)</f>
        <v>0</v>
      </c>
      <c r="HR14">
        <f t="shared" ref="HR14" si="801">SUM(HI13:HR13)</f>
        <v>0</v>
      </c>
      <c r="HS14">
        <f t="shared" ref="HS14" si="802">SUM(HJ13:HS13)</f>
        <v>0</v>
      </c>
      <c r="HT14">
        <f t="shared" ref="HT14" si="803">SUM(HK13:HT13)</f>
        <v>0</v>
      </c>
      <c r="HU14">
        <f t="shared" ref="HU14" si="804">SUM(HL13:HU13)</f>
        <v>0</v>
      </c>
      <c r="HV14">
        <f t="shared" ref="HV14" si="805">SUM(HM13:HV13)</f>
        <v>0</v>
      </c>
      <c r="HW14">
        <f t="shared" ref="HW14" si="806">SUM(HN13:HW13)</f>
        <v>0</v>
      </c>
      <c r="HX14">
        <f t="shared" ref="HX14" si="807">SUM(HO13:HX13)</f>
        <v>0</v>
      </c>
      <c r="HY14">
        <f t="shared" ref="HY14" si="808">SUM(HP13:HY13)</f>
        <v>0</v>
      </c>
      <c r="HZ14">
        <f t="shared" ref="HZ14" si="809">SUM(HQ13:HZ13)</f>
        <v>0</v>
      </c>
      <c r="IA14">
        <f t="shared" ref="IA14" si="810">SUM(HR13:IA13)</f>
        <v>0</v>
      </c>
      <c r="IB14">
        <f t="shared" ref="IB14" si="811">SUM(HS13:IB13)</f>
        <v>0</v>
      </c>
      <c r="IC14">
        <f t="shared" ref="IC14" si="812">SUM(HT13:IC13)</f>
        <v>0</v>
      </c>
      <c r="ID14">
        <f t="shared" ref="ID14" si="813">SUM(HU13:ID13)</f>
        <v>0</v>
      </c>
      <c r="IE14">
        <f t="shared" ref="IE14" si="814">SUM(HV13:IE13)</f>
        <v>0</v>
      </c>
      <c r="IF14">
        <f t="shared" ref="IF14" si="815">SUM(HW13:IF13)</f>
        <v>0</v>
      </c>
      <c r="IG14">
        <f t="shared" ref="IG14" si="816">SUM(HX13:IG13)</f>
        <v>0</v>
      </c>
      <c r="IH14">
        <f t="shared" ref="IH14" si="817">SUM(HY13:IH13)</f>
        <v>0</v>
      </c>
      <c r="II14">
        <f t="shared" ref="II14" si="818">SUM(HZ13:II13)</f>
        <v>0</v>
      </c>
      <c r="IJ14" s="38">
        <f t="shared" ref="IJ14" si="819">SUM(IA13:IJ13)</f>
        <v>0</v>
      </c>
      <c r="IK14">
        <f t="shared" ref="IK14" si="820">SUM(IB13:IK13)</f>
        <v>0</v>
      </c>
      <c r="IL14">
        <f t="shared" ref="IL14" si="821">SUM(IC13:IL13)</f>
        <v>0</v>
      </c>
      <c r="IM14">
        <f t="shared" ref="IM14" si="822">SUM(ID13:IM13)</f>
        <v>0</v>
      </c>
      <c r="IN14">
        <f t="shared" ref="IN14" si="823">SUM(IE13:IN13)</f>
        <v>0</v>
      </c>
      <c r="IO14">
        <f t="shared" ref="IO14" si="824">SUM(IF13:IO13)</f>
        <v>0</v>
      </c>
      <c r="IP14">
        <f t="shared" ref="IP14" si="825">SUM(IG13:IP13)</f>
        <v>0</v>
      </c>
      <c r="IQ14">
        <f t="shared" ref="IQ14" si="826">SUM(IH13:IQ13)</f>
        <v>0</v>
      </c>
      <c r="IR14">
        <f t="shared" ref="IR14" si="827">SUM(II13:IR13)</f>
        <v>0</v>
      </c>
      <c r="IS14">
        <f t="shared" ref="IS14" si="828">SUM(IJ13:IS13)</f>
        <v>0</v>
      </c>
      <c r="IT14">
        <f t="shared" ref="IT14" si="829">SUM(IK13:IT13)</f>
        <v>0</v>
      </c>
      <c r="IU14">
        <f t="shared" ref="IU14" si="830">SUM(IL13:IU13)</f>
        <v>0</v>
      </c>
      <c r="IV14">
        <f t="shared" ref="IV14" si="831">SUM(IM13:IV13)</f>
        <v>0</v>
      </c>
      <c r="IW14">
        <f t="shared" ref="IW14" si="832">SUM(IN13:IW13)</f>
        <v>0</v>
      </c>
      <c r="IX14">
        <f t="shared" ref="IX14" si="833">SUM(IO13:IX13)</f>
        <v>0</v>
      </c>
      <c r="IY14">
        <f t="shared" ref="IY14" si="834">SUM(IP13:IY13)</f>
        <v>0</v>
      </c>
      <c r="IZ14">
        <f t="shared" ref="IZ14" si="835">SUM(IQ13:IZ13)</f>
        <v>0</v>
      </c>
      <c r="JA14">
        <f t="shared" ref="JA14" si="836">SUM(IR13:JA13)</f>
        <v>0</v>
      </c>
      <c r="JB14">
        <f t="shared" ref="JB14" si="837">SUM(IS13:JB13)</f>
        <v>0</v>
      </c>
      <c r="JC14">
        <f t="shared" ref="JC14" si="838">SUM(IT13:JC13)</f>
        <v>0</v>
      </c>
      <c r="JD14">
        <f t="shared" ref="JD14" si="839">SUM(IU13:JD13)</f>
        <v>0</v>
      </c>
      <c r="JE14">
        <f t="shared" ref="JE14" si="840">SUM(IV13:JE13)</f>
        <v>0</v>
      </c>
      <c r="JF14">
        <f t="shared" ref="JF14" si="841">SUM(IW13:JF13)</f>
        <v>0</v>
      </c>
      <c r="JG14">
        <f t="shared" ref="JG14" si="842">SUM(IX13:JG13)</f>
        <v>0</v>
      </c>
      <c r="JH14" s="38">
        <f t="shared" ref="JH14" si="843">SUM(IY13:JH13)</f>
        <v>0</v>
      </c>
      <c r="JI14">
        <f>SUM(IZ13:JI13)</f>
        <v>0</v>
      </c>
      <c r="JJ14">
        <f t="shared" ref="JJ14" si="844">SUM(JA13:JJ13)</f>
        <v>0</v>
      </c>
      <c r="JK14">
        <f t="shared" ref="JK14" si="845">SUM(JB13:JK13)</f>
        <v>0</v>
      </c>
      <c r="JL14">
        <f t="shared" ref="JL14" si="846">SUM(JC13:JL13)</f>
        <v>0</v>
      </c>
      <c r="JM14">
        <f t="shared" ref="JM14" si="847">SUM(JD13:JM13)</f>
        <v>0</v>
      </c>
      <c r="JN14">
        <f t="shared" ref="JN14" si="848">SUM(JE13:JN13)</f>
        <v>0</v>
      </c>
      <c r="JO14">
        <f t="shared" ref="JO14" si="849">SUM(JF13:JO13)</f>
        <v>0</v>
      </c>
      <c r="JP14">
        <f t="shared" ref="JP14" si="850">SUM(JG13:JP13)</f>
        <v>0</v>
      </c>
      <c r="JQ14">
        <f t="shared" ref="JQ14" si="851">SUM(JH13:JQ13)</f>
        <v>0</v>
      </c>
      <c r="JR14">
        <f t="shared" ref="JR14" si="852">SUM(JI13:JR13)</f>
        <v>0</v>
      </c>
      <c r="JS14">
        <f t="shared" ref="JS14" si="853">SUM(JJ13:JS13)</f>
        <v>0</v>
      </c>
      <c r="JT14">
        <f t="shared" ref="JT14" si="854">SUM(JK13:JT13)</f>
        <v>0</v>
      </c>
      <c r="JU14">
        <f t="shared" ref="JU14" si="855">SUM(JL13:JU13)</f>
        <v>0</v>
      </c>
      <c r="JV14">
        <f t="shared" ref="JV14" si="856">SUM(JM13:JV13)</f>
        <v>0</v>
      </c>
      <c r="JW14">
        <f t="shared" ref="JW14" si="857">SUM(JN13:JW13)</f>
        <v>0</v>
      </c>
      <c r="JX14">
        <f t="shared" ref="JX14" si="858">SUM(JO13:JX13)</f>
        <v>0</v>
      </c>
      <c r="JY14">
        <f t="shared" ref="JY14" si="859">SUM(JP13:JY13)</f>
        <v>0</v>
      </c>
      <c r="JZ14">
        <f t="shared" ref="JZ14" si="860">SUM(JQ13:JZ13)</f>
        <v>0</v>
      </c>
      <c r="KA14">
        <f t="shared" ref="KA14" si="861">SUM(JR13:KA13)</f>
        <v>0</v>
      </c>
      <c r="KB14">
        <f t="shared" ref="KB14" si="862">SUM(JS13:KB13)</f>
        <v>0</v>
      </c>
      <c r="KC14">
        <f t="shared" ref="KC14" si="863">SUM(JT13:KC13)</f>
        <v>0</v>
      </c>
      <c r="KD14">
        <f t="shared" ref="KD14" si="864">SUM(JU13:KD13)</f>
        <v>0</v>
      </c>
      <c r="KE14">
        <f t="shared" ref="KE14" si="865">SUM(JV13:KE13)</f>
        <v>0</v>
      </c>
      <c r="KF14" s="38">
        <f t="shared" ref="KF14" si="866">SUM(JW13:KF13)</f>
        <v>0</v>
      </c>
      <c r="KG14">
        <f>SUM(JX13:KG13)</f>
        <v>0</v>
      </c>
      <c r="KH14">
        <f t="shared" ref="KH14" si="867">SUM(JY13:KH13)</f>
        <v>0</v>
      </c>
      <c r="KI14">
        <f t="shared" ref="KI14" si="868">SUM(JZ13:KI13)</f>
        <v>0</v>
      </c>
      <c r="KJ14">
        <f t="shared" ref="KJ14" si="869">SUM(KA13:KJ13)</f>
        <v>0</v>
      </c>
      <c r="KK14">
        <f t="shared" ref="KK14" si="870">SUM(KB13:KK13)</f>
        <v>0</v>
      </c>
      <c r="KL14">
        <f t="shared" ref="KL14" si="871">SUM(KC13:KL13)</f>
        <v>0</v>
      </c>
      <c r="KM14">
        <f t="shared" ref="KM14" si="872">SUM(KD13:KM13)</f>
        <v>0</v>
      </c>
      <c r="KN14">
        <f t="shared" ref="KN14" si="873">SUM(KE13:KN13)</f>
        <v>0</v>
      </c>
      <c r="KO14">
        <f t="shared" ref="KO14" si="874">SUM(KF13:KO13)</f>
        <v>0</v>
      </c>
      <c r="KP14">
        <f t="shared" ref="KP14" si="875">SUM(KG13:KP13)</f>
        <v>0</v>
      </c>
      <c r="KQ14">
        <f t="shared" ref="KQ14" si="876">SUM(KH13:KQ13)</f>
        <v>0</v>
      </c>
      <c r="KR14">
        <f t="shared" ref="KR14" si="877">SUM(KI13:KR13)</f>
        <v>0</v>
      </c>
      <c r="KS14">
        <f t="shared" ref="KS14" si="878">SUM(KJ13:KS13)</f>
        <v>0</v>
      </c>
      <c r="KT14">
        <f t="shared" ref="KT14" si="879">SUM(KK13:KT13)</f>
        <v>0</v>
      </c>
      <c r="KU14">
        <f t="shared" ref="KU14" si="880">SUM(KL13:KU13)</f>
        <v>0</v>
      </c>
      <c r="KV14">
        <f t="shared" ref="KV14" si="881">SUM(KM13:KV13)</f>
        <v>0</v>
      </c>
      <c r="KW14">
        <f t="shared" ref="KW14" si="882">SUM(KN13:KW13)</f>
        <v>0</v>
      </c>
      <c r="KX14">
        <f t="shared" ref="KX14" si="883">SUM(KO13:KX13)</f>
        <v>0</v>
      </c>
      <c r="KY14">
        <f t="shared" ref="KY14" si="884">SUM(KP13:KY13)</f>
        <v>0</v>
      </c>
      <c r="KZ14">
        <f t="shared" ref="KZ14" si="885">SUM(KQ13:KZ13)</f>
        <v>0</v>
      </c>
      <c r="LA14">
        <f t="shared" ref="LA14" si="886">SUM(KR13:LA13)</f>
        <v>0</v>
      </c>
      <c r="LB14">
        <f t="shared" ref="LB14" si="887">SUM(KS13:LB13)</f>
        <v>0</v>
      </c>
      <c r="LC14">
        <f t="shared" ref="LC14" si="888">SUM(KT13:LC13)</f>
        <v>0</v>
      </c>
      <c r="LD14" s="38">
        <f t="shared" ref="LD14" si="889">SUM(KU13:LD13)</f>
        <v>0</v>
      </c>
      <c r="LE14">
        <f>SUM(KV13:LE13)</f>
        <v>0</v>
      </c>
      <c r="LF14">
        <f t="shared" ref="LF14" si="890">SUM(KW13:LF13)</f>
        <v>0</v>
      </c>
      <c r="LG14">
        <f t="shared" ref="LG14" si="891">SUM(KX13:LG13)</f>
        <v>0</v>
      </c>
      <c r="LH14">
        <f t="shared" ref="LH14" si="892">SUM(KY13:LH13)</f>
        <v>0</v>
      </c>
      <c r="LI14">
        <f t="shared" ref="LI14" si="893">SUM(KZ13:LI13)</f>
        <v>0</v>
      </c>
      <c r="LJ14">
        <f t="shared" ref="LJ14" si="894">SUM(LA13:LJ13)</f>
        <v>0</v>
      </c>
      <c r="LK14">
        <f t="shared" ref="LK14" si="895">SUM(LB13:LK13)</f>
        <v>0</v>
      </c>
      <c r="LL14">
        <f t="shared" ref="LL14" si="896">SUM(LC13:LL13)</f>
        <v>0</v>
      </c>
      <c r="LM14">
        <f t="shared" ref="LM14" si="897">SUM(LD13:LM13)</f>
        <v>0</v>
      </c>
      <c r="LN14">
        <f t="shared" ref="LN14" si="898">SUM(LE13:LN13)</f>
        <v>0</v>
      </c>
      <c r="LO14">
        <f t="shared" ref="LO14" si="899">SUM(LF13:LO13)</f>
        <v>0</v>
      </c>
      <c r="LP14">
        <f t="shared" ref="LP14" si="900">SUM(LG13:LP13)</f>
        <v>0</v>
      </c>
      <c r="LQ14">
        <f t="shared" ref="LQ14" si="901">SUM(LH13:LQ13)</f>
        <v>0</v>
      </c>
      <c r="LR14">
        <f t="shared" ref="LR14" si="902">SUM(LI13:LR13)</f>
        <v>0</v>
      </c>
      <c r="LS14">
        <f t="shared" ref="LS14" si="903">SUM(LJ13:LS13)</f>
        <v>0</v>
      </c>
      <c r="LT14">
        <f t="shared" ref="LT14" si="904">SUM(LK13:LT13)</f>
        <v>0</v>
      </c>
      <c r="LU14">
        <f t="shared" ref="LU14" si="905">SUM(LL13:LU13)</f>
        <v>0</v>
      </c>
      <c r="LV14">
        <f t="shared" ref="LV14" si="906">SUM(LM13:LV13)</f>
        <v>0</v>
      </c>
      <c r="LW14">
        <f t="shared" ref="LW14" si="907">SUM(LN13:LW13)</f>
        <v>0</v>
      </c>
      <c r="LX14">
        <f t="shared" ref="LX14" si="908">SUM(LO13:LX13)</f>
        <v>0</v>
      </c>
      <c r="LY14">
        <f t="shared" ref="LY14" si="909">SUM(LP13:LY13)</f>
        <v>0</v>
      </c>
      <c r="LZ14">
        <f t="shared" ref="LZ14" si="910">SUM(LQ13:LZ13)</f>
        <v>0</v>
      </c>
      <c r="MA14">
        <f t="shared" ref="MA14" si="911">SUM(LR13:MA13)</f>
        <v>0</v>
      </c>
      <c r="MB14" s="38">
        <f t="shared" ref="MB14" si="912">SUM(LS13:MB13)</f>
        <v>0</v>
      </c>
      <c r="MC14">
        <f>SUM(LT13:MC13)</f>
        <v>0</v>
      </c>
      <c r="MD14">
        <f t="shared" ref="MD14" si="913">SUM(LU13:MD13)</f>
        <v>0</v>
      </c>
      <c r="ME14">
        <f t="shared" ref="ME14" si="914">SUM(LV13:ME13)</f>
        <v>0</v>
      </c>
      <c r="MF14">
        <f t="shared" ref="MF14" si="915">SUM(LW13:MF13)</f>
        <v>0</v>
      </c>
      <c r="MG14">
        <f t="shared" ref="MG14" si="916">SUM(LX13:MG13)</f>
        <v>0</v>
      </c>
      <c r="MH14">
        <f t="shared" ref="MH14" si="917">SUM(LY13:MH13)</f>
        <v>0</v>
      </c>
      <c r="MI14">
        <f t="shared" ref="MI14" si="918">SUM(LZ13:MI13)</f>
        <v>0</v>
      </c>
      <c r="MJ14">
        <f t="shared" ref="MJ14" si="919">SUM(MA13:MJ13)</f>
        <v>0</v>
      </c>
      <c r="MK14">
        <f t="shared" ref="MK14" si="920">SUM(MB13:MK13)</f>
        <v>0</v>
      </c>
      <c r="ML14">
        <f t="shared" ref="ML14" si="921">SUM(MC13:ML13)</f>
        <v>0</v>
      </c>
      <c r="MM14">
        <f t="shared" ref="MM14" si="922">SUM(MD13:MM13)</f>
        <v>0</v>
      </c>
      <c r="MN14">
        <f t="shared" ref="MN14" si="923">SUM(ME13:MN13)</f>
        <v>0</v>
      </c>
      <c r="MO14">
        <f t="shared" ref="MO14" si="924">SUM(MF13:MO13)</f>
        <v>0</v>
      </c>
      <c r="MP14">
        <f t="shared" ref="MP14" si="925">SUM(MG13:MP13)</f>
        <v>0</v>
      </c>
      <c r="MQ14">
        <f t="shared" ref="MQ14" si="926">SUM(MH13:MQ13)</f>
        <v>0</v>
      </c>
      <c r="MR14">
        <f t="shared" ref="MR14" si="927">SUM(MI13:MR13)</f>
        <v>0</v>
      </c>
      <c r="MS14">
        <f t="shared" ref="MS14" si="928">SUM(MJ13:MS13)</f>
        <v>0</v>
      </c>
      <c r="MT14">
        <f t="shared" ref="MT14" si="929">SUM(MK13:MT13)</f>
        <v>0</v>
      </c>
      <c r="MU14">
        <f t="shared" ref="MU14" si="930">SUM(ML13:MU13)</f>
        <v>0</v>
      </c>
      <c r="MV14">
        <f t="shared" ref="MV14" si="931">SUM(MM13:MV13)</f>
        <v>0</v>
      </c>
      <c r="MW14">
        <f t="shared" ref="MW14" si="932">SUM(MN13:MW13)</f>
        <v>0</v>
      </c>
      <c r="MX14">
        <f t="shared" ref="MX14" si="933">SUM(MO13:MX13)</f>
        <v>0</v>
      </c>
      <c r="MY14">
        <f t="shared" ref="MY14" si="934">SUM(MP13:MY13)</f>
        <v>0</v>
      </c>
      <c r="MZ14" s="38">
        <f t="shared" ref="MZ14" si="935">SUM(MQ13:MZ13)</f>
        <v>0</v>
      </c>
    </row>
    <row r="15" spans="1:364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6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7">
        <v>24</v>
      </c>
      <c r="AC15" s="75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7">
        <v>48</v>
      </c>
      <c r="BA15" s="75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7">
        <v>72</v>
      </c>
      <c r="BY15" s="75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7">
        <v>96</v>
      </c>
      <c r="CW15" s="75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7">
        <v>120</v>
      </c>
      <c r="DU15" s="75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7">
        <v>144</v>
      </c>
      <c r="ES15" s="75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8">
        <v>168</v>
      </c>
      <c r="FQ15" s="75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7">
        <v>192</v>
      </c>
      <c r="GO15" s="75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8">
        <v>216</v>
      </c>
      <c r="HM15" s="75">
        <v>217</v>
      </c>
      <c r="HN15">
        <v>218</v>
      </c>
      <c r="HO15" s="1">
        <v>219</v>
      </c>
      <c r="HP15">
        <v>220</v>
      </c>
      <c r="HQ15">
        <v>221</v>
      </c>
      <c r="HR15" s="1">
        <v>222</v>
      </c>
      <c r="HS15">
        <v>223</v>
      </c>
      <c r="HT15" s="1">
        <v>224</v>
      </c>
      <c r="HU15">
        <v>225</v>
      </c>
      <c r="HV15" s="1">
        <v>226</v>
      </c>
      <c r="HW15">
        <v>227</v>
      </c>
      <c r="HX15">
        <v>228</v>
      </c>
      <c r="HY15" s="1">
        <v>229</v>
      </c>
      <c r="HZ15">
        <v>230</v>
      </c>
      <c r="IA15" s="1">
        <v>231</v>
      </c>
      <c r="IB15">
        <v>232</v>
      </c>
      <c r="IC15" s="1">
        <v>233</v>
      </c>
      <c r="ID15">
        <v>234</v>
      </c>
      <c r="IE15">
        <v>235</v>
      </c>
      <c r="IF15" s="1">
        <v>236</v>
      </c>
      <c r="IG15">
        <v>237</v>
      </c>
      <c r="IH15" s="1">
        <v>238</v>
      </c>
      <c r="II15">
        <v>239</v>
      </c>
      <c r="IJ15" s="38">
        <v>240</v>
      </c>
      <c r="IK15" s="75">
        <v>241</v>
      </c>
      <c r="IL15">
        <v>242</v>
      </c>
      <c r="IM15" s="1">
        <v>243</v>
      </c>
      <c r="IN15">
        <v>244</v>
      </c>
      <c r="IO15">
        <v>245</v>
      </c>
      <c r="IP15" s="1">
        <v>246</v>
      </c>
      <c r="IQ15">
        <v>247</v>
      </c>
      <c r="IR15" s="1">
        <v>248</v>
      </c>
      <c r="IS15">
        <v>249</v>
      </c>
      <c r="IT15" s="1">
        <v>250</v>
      </c>
      <c r="IU15">
        <v>251</v>
      </c>
      <c r="IV15">
        <v>252</v>
      </c>
      <c r="IW15" s="1">
        <v>253</v>
      </c>
      <c r="IX15">
        <v>254</v>
      </c>
      <c r="IY15" s="1">
        <v>255</v>
      </c>
      <c r="IZ15">
        <v>256</v>
      </c>
      <c r="JA15" s="1">
        <v>257</v>
      </c>
      <c r="JB15">
        <v>258</v>
      </c>
      <c r="JC15">
        <v>259</v>
      </c>
      <c r="JD15" s="1">
        <v>260</v>
      </c>
      <c r="JE15">
        <v>261</v>
      </c>
      <c r="JF15" s="1">
        <v>262</v>
      </c>
      <c r="JG15">
        <v>263</v>
      </c>
      <c r="JH15" s="38">
        <v>264</v>
      </c>
      <c r="JI15" s="75">
        <v>265</v>
      </c>
      <c r="JJ15">
        <v>266</v>
      </c>
      <c r="JK15" s="1">
        <v>267</v>
      </c>
      <c r="JL15">
        <v>268</v>
      </c>
      <c r="JM15">
        <v>269</v>
      </c>
      <c r="JN15" s="1">
        <v>270</v>
      </c>
      <c r="JO15">
        <v>271</v>
      </c>
      <c r="JP15" s="1">
        <v>272</v>
      </c>
      <c r="JQ15">
        <v>273</v>
      </c>
      <c r="JR15" s="1">
        <v>274</v>
      </c>
      <c r="JS15">
        <v>275</v>
      </c>
      <c r="JT15">
        <v>276</v>
      </c>
      <c r="JU15" s="1">
        <v>277</v>
      </c>
      <c r="JV15">
        <v>278</v>
      </c>
      <c r="JW15" s="1">
        <v>279</v>
      </c>
      <c r="JX15">
        <v>280</v>
      </c>
      <c r="JY15" s="1">
        <v>281</v>
      </c>
      <c r="JZ15">
        <v>282</v>
      </c>
      <c r="KA15">
        <v>283</v>
      </c>
      <c r="KB15" s="1">
        <v>284</v>
      </c>
      <c r="KC15">
        <v>285</v>
      </c>
      <c r="KD15" s="1">
        <v>286</v>
      </c>
      <c r="KE15">
        <v>287</v>
      </c>
      <c r="KF15" s="38">
        <v>288</v>
      </c>
      <c r="KG15" s="75">
        <v>289</v>
      </c>
      <c r="KH15">
        <v>290</v>
      </c>
      <c r="KI15" s="1">
        <v>291</v>
      </c>
      <c r="KJ15">
        <v>292</v>
      </c>
      <c r="KK15">
        <v>293</v>
      </c>
      <c r="KL15" s="1">
        <v>294</v>
      </c>
      <c r="KM15">
        <v>295</v>
      </c>
      <c r="KN15" s="1">
        <v>296</v>
      </c>
      <c r="KO15">
        <v>297</v>
      </c>
      <c r="KP15" s="1">
        <v>298</v>
      </c>
      <c r="KQ15">
        <v>299</v>
      </c>
      <c r="KR15">
        <v>300</v>
      </c>
      <c r="KS15" s="1">
        <v>301</v>
      </c>
      <c r="KT15">
        <v>302</v>
      </c>
      <c r="KU15" s="1">
        <v>303</v>
      </c>
      <c r="KV15">
        <v>304</v>
      </c>
      <c r="KW15" s="1">
        <v>305</v>
      </c>
      <c r="KX15">
        <v>306</v>
      </c>
      <c r="KY15">
        <v>307</v>
      </c>
      <c r="KZ15" s="1">
        <v>308</v>
      </c>
      <c r="LA15">
        <v>309</v>
      </c>
      <c r="LB15" s="1">
        <v>310</v>
      </c>
      <c r="LC15">
        <v>311</v>
      </c>
      <c r="LD15" s="38">
        <v>312</v>
      </c>
      <c r="LE15" s="75">
        <f>LD15+1</f>
        <v>313</v>
      </c>
      <c r="LF15">
        <f t="shared" ref="LF15:MB15" si="936">LE15+1</f>
        <v>314</v>
      </c>
      <c r="LG15" s="1">
        <f t="shared" si="936"/>
        <v>315</v>
      </c>
      <c r="LH15">
        <f t="shared" si="936"/>
        <v>316</v>
      </c>
      <c r="LI15">
        <f t="shared" si="936"/>
        <v>317</v>
      </c>
      <c r="LJ15" s="1">
        <f t="shared" si="936"/>
        <v>318</v>
      </c>
      <c r="LK15">
        <f t="shared" si="936"/>
        <v>319</v>
      </c>
      <c r="LL15" s="1">
        <f t="shared" si="936"/>
        <v>320</v>
      </c>
      <c r="LM15">
        <f t="shared" si="936"/>
        <v>321</v>
      </c>
      <c r="LN15" s="1">
        <f t="shared" si="936"/>
        <v>322</v>
      </c>
      <c r="LO15">
        <f t="shared" si="936"/>
        <v>323</v>
      </c>
      <c r="LP15">
        <f t="shared" si="936"/>
        <v>324</v>
      </c>
      <c r="LQ15" s="1">
        <f t="shared" si="936"/>
        <v>325</v>
      </c>
      <c r="LR15">
        <f t="shared" si="936"/>
        <v>326</v>
      </c>
      <c r="LS15" s="1">
        <f t="shared" si="936"/>
        <v>327</v>
      </c>
      <c r="LT15">
        <f t="shared" si="936"/>
        <v>328</v>
      </c>
      <c r="LU15" s="1">
        <f t="shared" si="936"/>
        <v>329</v>
      </c>
      <c r="LV15">
        <f t="shared" si="936"/>
        <v>330</v>
      </c>
      <c r="LW15">
        <f t="shared" si="936"/>
        <v>331</v>
      </c>
      <c r="LX15" s="1">
        <f t="shared" si="936"/>
        <v>332</v>
      </c>
      <c r="LY15">
        <f t="shared" si="936"/>
        <v>333</v>
      </c>
      <c r="LZ15" s="1">
        <f t="shared" si="936"/>
        <v>334</v>
      </c>
      <c r="MA15">
        <f t="shared" si="936"/>
        <v>335</v>
      </c>
      <c r="MB15" s="38">
        <f t="shared" si="936"/>
        <v>336</v>
      </c>
      <c r="MC15" s="75">
        <f>MB15+1</f>
        <v>337</v>
      </c>
      <c r="MD15">
        <f t="shared" ref="MD15" si="937">MC15+1</f>
        <v>338</v>
      </c>
      <c r="ME15" s="1">
        <f t="shared" ref="ME15" si="938">MD15+1</f>
        <v>339</v>
      </c>
      <c r="MF15">
        <f t="shared" ref="MF15" si="939">ME15+1</f>
        <v>340</v>
      </c>
      <c r="MG15">
        <f t="shared" ref="MG15" si="940">MF15+1</f>
        <v>341</v>
      </c>
      <c r="MH15" s="1">
        <f t="shared" ref="MH15" si="941">MG15+1</f>
        <v>342</v>
      </c>
      <c r="MI15">
        <f t="shared" ref="MI15" si="942">MH15+1</f>
        <v>343</v>
      </c>
      <c r="MJ15" s="1">
        <f t="shared" ref="MJ15" si="943">MI15+1</f>
        <v>344</v>
      </c>
      <c r="MK15">
        <f t="shared" ref="MK15" si="944">MJ15+1</f>
        <v>345</v>
      </c>
      <c r="ML15" s="1">
        <f t="shared" ref="ML15" si="945">MK15+1</f>
        <v>346</v>
      </c>
      <c r="MM15">
        <f t="shared" ref="MM15" si="946">ML15+1</f>
        <v>347</v>
      </c>
      <c r="MN15">
        <f t="shared" ref="MN15" si="947">MM15+1</f>
        <v>348</v>
      </c>
      <c r="MO15" s="1">
        <f t="shared" ref="MO15" si="948">MN15+1</f>
        <v>349</v>
      </c>
      <c r="MP15">
        <f t="shared" ref="MP15" si="949">MO15+1</f>
        <v>350</v>
      </c>
      <c r="MQ15" s="1">
        <f t="shared" ref="MQ15" si="950">MP15+1</f>
        <v>351</v>
      </c>
      <c r="MR15">
        <f t="shared" ref="MR15" si="951">MQ15+1</f>
        <v>352</v>
      </c>
      <c r="MS15" s="1">
        <f t="shared" ref="MS15" si="952">MR15+1</f>
        <v>353</v>
      </c>
      <c r="MT15">
        <f t="shared" ref="MT15" si="953">MS15+1</f>
        <v>354</v>
      </c>
      <c r="MU15">
        <f t="shared" ref="MU15" si="954">MT15+1</f>
        <v>355</v>
      </c>
      <c r="MV15" s="1">
        <f t="shared" ref="MV15" si="955">MU15+1</f>
        <v>356</v>
      </c>
      <c r="MW15">
        <f t="shared" ref="MW15" si="956">MV15+1</f>
        <v>357</v>
      </c>
      <c r="MX15" s="1">
        <f t="shared" ref="MX15" si="957">MW15+1</f>
        <v>358</v>
      </c>
      <c r="MY15">
        <f t="shared" ref="MY15" si="958">MX15+1</f>
        <v>359</v>
      </c>
      <c r="MZ15" s="38">
        <f t="shared" ref="MZ15" si="959">MY15+1</f>
        <v>360</v>
      </c>
    </row>
    <row r="16" spans="1:364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0">
        <f>resultat!A2</f>
        <v>2011</v>
      </c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3"/>
      <c r="AC16" s="50">
        <f>resultat!A2+1</f>
        <v>2012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3"/>
      <c r="BA16" s="50">
        <f>resultat!A2+2</f>
        <v>2013</v>
      </c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1"/>
      <c r="BV16" s="41"/>
      <c r="BW16" s="41"/>
      <c r="BX16" s="44"/>
      <c r="BY16" s="50">
        <f>resultat!A2+3</f>
        <v>2014</v>
      </c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1"/>
      <c r="CT16" s="41"/>
      <c r="CU16" s="41"/>
      <c r="CV16" s="44"/>
      <c r="CW16" s="51">
        <f>resultat!A2+4</f>
        <v>2015</v>
      </c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4"/>
      <c r="DU16" s="51">
        <f>resultat!A2+5</f>
        <v>2016</v>
      </c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4"/>
      <c r="ES16" s="51">
        <f>resultat!A2+6</f>
        <v>2017</v>
      </c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4"/>
      <c r="FQ16" s="51">
        <f>resultat!A2+7</f>
        <v>2018</v>
      </c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4"/>
      <c r="GO16" s="51">
        <f>resultat!A2+8</f>
        <v>2019</v>
      </c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4"/>
      <c r="HM16" s="51">
        <f>resultat!A2+9</f>
        <v>2020</v>
      </c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4"/>
      <c r="IK16" s="51">
        <f>resultat!A2+10</f>
        <v>2021</v>
      </c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4"/>
      <c r="JI16" s="51">
        <f>resultat!A2+11</f>
        <v>2022</v>
      </c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4"/>
      <c r="KG16" s="51">
        <f>resultat!A2+12</f>
        <v>2023</v>
      </c>
      <c r="KH16" s="41"/>
      <c r="KI16" s="41"/>
      <c r="KJ16" s="41"/>
      <c r="KK16" s="41"/>
      <c r="KL16" s="41"/>
      <c r="KM16" s="41"/>
      <c r="KN16" s="41"/>
      <c r="KO16" s="41"/>
      <c r="KP16" s="41"/>
      <c r="KQ16" s="41"/>
      <c r="KR16" s="41"/>
      <c r="KS16" s="41"/>
      <c r="KT16" s="41"/>
      <c r="KU16" s="41"/>
      <c r="KV16" s="41"/>
      <c r="KW16" s="41"/>
      <c r="KX16" s="41"/>
      <c r="KY16" s="41"/>
      <c r="KZ16" s="41"/>
      <c r="LA16" s="41"/>
      <c r="LB16" s="41"/>
      <c r="LC16" s="41"/>
      <c r="LD16" s="44"/>
      <c r="LE16" s="51">
        <f>resultat!A2+13</f>
        <v>2024</v>
      </c>
      <c r="LF16" s="41"/>
      <c r="LG16" s="41"/>
      <c r="LH16" s="41"/>
      <c r="LI16" s="41"/>
      <c r="LJ16" s="41"/>
      <c r="LK16" s="41"/>
      <c r="LL16" s="41"/>
      <c r="LM16" s="41"/>
      <c r="LN16" s="41"/>
      <c r="LO16" s="41"/>
      <c r="LP16" s="41"/>
      <c r="LQ16" s="41"/>
      <c r="LR16" s="41"/>
      <c r="LS16" s="41"/>
      <c r="LT16" s="41"/>
      <c r="LU16" s="41"/>
      <c r="LV16" s="41"/>
      <c r="LW16" s="41"/>
      <c r="LX16" s="41"/>
      <c r="LY16" s="41"/>
      <c r="LZ16" s="41"/>
      <c r="MA16" s="41"/>
      <c r="MB16" s="44"/>
      <c r="MC16" s="51">
        <f>resultat!A2+14</f>
        <v>2025</v>
      </c>
      <c r="MD16" s="41"/>
      <c r="ME16" s="41"/>
      <c r="MF16" s="41"/>
      <c r="MG16" s="41"/>
      <c r="MH16" s="41"/>
      <c r="MI16" s="41"/>
      <c r="MJ16" s="41"/>
      <c r="MK16" s="41"/>
      <c r="ML16" s="41"/>
      <c r="MM16" s="41"/>
      <c r="MN16" s="41"/>
      <c r="MO16" s="41"/>
      <c r="MP16" s="41"/>
      <c r="MQ16" s="41"/>
      <c r="MR16" s="41"/>
      <c r="MS16" s="41"/>
      <c r="MT16" s="41"/>
      <c r="MU16" s="41"/>
      <c r="MV16" s="41"/>
      <c r="MW16" s="41"/>
      <c r="MX16" s="41"/>
      <c r="MY16" s="41"/>
      <c r="MZ16" s="44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4"/>
      <c r="N18" s="1"/>
      <c r="U18" s="77" t="s">
        <v>36</v>
      </c>
      <c r="V18" s="6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8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9">
        <f>resultat!A2</f>
        <v>2011</v>
      </c>
      <c r="H20">
        <f>SUM(E13:AB13)</f>
        <v>0</v>
      </c>
      <c r="I20" s="56" t="e">
        <f>SUM(E12:AB12)/H20</f>
        <v>#DIV/0!</v>
      </c>
      <c r="J20" s="57" t="e">
        <f t="shared" ref="J20:J28" si="960">SQRT((I20*(1-I20))/H20)</f>
        <v>#DIV/0!</v>
      </c>
      <c r="M20" s="1"/>
      <c r="N20" s="1"/>
      <c r="O20" s="57"/>
      <c r="P20" s="57"/>
      <c r="Q20" s="57"/>
      <c r="R20" s="57"/>
      <c r="S20" s="57"/>
      <c r="V20" s="1"/>
      <c r="W20" s="1"/>
      <c r="X20" s="57"/>
      <c r="Y20" s="57"/>
      <c r="Z20" s="57"/>
      <c r="AA20" s="57"/>
      <c r="AB20" s="57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9">
        <f>resultat!A2+1</f>
        <v>2012</v>
      </c>
      <c r="H21" s="1">
        <f>SUM(AC13:AZ13)</f>
        <v>0</v>
      </c>
      <c r="I21" s="57" t="e">
        <f>SUM(AC12:AZ12)/H21</f>
        <v>#DIV/0!</v>
      </c>
      <c r="J21" s="57" t="e">
        <f t="shared" si="960"/>
        <v>#DIV/0!</v>
      </c>
      <c r="M21" s="1"/>
      <c r="N21" s="1"/>
      <c r="O21" s="57"/>
      <c r="P21" s="56"/>
      <c r="Q21" s="56"/>
      <c r="R21" s="56"/>
      <c r="S21" s="56"/>
      <c r="V21" s="1"/>
      <c r="W21" s="48"/>
      <c r="X21" s="57"/>
      <c r="Y21" s="57"/>
      <c r="Z21" s="57"/>
      <c r="AA21" s="57"/>
      <c r="AB21" s="57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9">
        <f>resultat!A2+2</f>
        <v>2013</v>
      </c>
      <c r="H22" s="1">
        <f>SUM(BA13:BX13)</f>
        <v>0</v>
      </c>
      <c r="I22" s="57" t="e">
        <f>SUM(BA12:BX12)/H22</f>
        <v>#DIV/0!</v>
      </c>
      <c r="J22" s="57" t="e">
        <f t="shared" si="960"/>
        <v>#DIV/0!</v>
      </c>
      <c r="M22" s="1"/>
      <c r="N22" s="1"/>
      <c r="O22" s="57"/>
      <c r="P22" s="57"/>
      <c r="Q22" s="56"/>
      <c r="R22" s="56"/>
      <c r="S22" s="56"/>
      <c r="V22" s="1"/>
      <c r="W22" s="48"/>
      <c r="X22" s="65"/>
      <c r="Y22" s="57"/>
      <c r="Z22" s="57"/>
      <c r="AA22" s="57"/>
      <c r="AB22" s="57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9">
        <f>resultat!A2+3</f>
        <v>2014</v>
      </c>
      <c r="H23" s="1">
        <f>SUM(BY13:CV13)</f>
        <v>0</v>
      </c>
      <c r="I23" s="57" t="e">
        <f>SUM(BY12:CV12)/H23</f>
        <v>#DIV/0!</v>
      </c>
      <c r="J23" s="57" t="e">
        <f t="shared" si="960"/>
        <v>#DIV/0!</v>
      </c>
      <c r="K23" s="1"/>
      <c r="M23" s="1"/>
      <c r="N23" s="1"/>
      <c r="O23" s="57"/>
      <c r="P23" s="57"/>
      <c r="Q23" s="65"/>
      <c r="R23" s="56"/>
      <c r="S23" s="56"/>
      <c r="U23"/>
      <c r="V23" s="1"/>
      <c r="W23" s="48"/>
      <c r="X23" s="65"/>
      <c r="Y23" s="65"/>
      <c r="Z23" s="65"/>
      <c r="AA23" s="57"/>
      <c r="AB23" s="57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9">
        <f>resultat!A2+4</f>
        <v>2015</v>
      </c>
      <c r="H24" s="1">
        <f>SUM(CW13:DT13)</f>
        <v>0</v>
      </c>
      <c r="I24" s="57" t="e">
        <f>SUM(CW12:DT12)/H24</f>
        <v>#DIV/0!</v>
      </c>
      <c r="J24" s="57" t="e">
        <f t="shared" si="960"/>
        <v>#DIV/0!</v>
      </c>
      <c r="K24" s="1"/>
      <c r="M24" s="1"/>
      <c r="N24" s="1"/>
      <c r="O24" s="57"/>
      <c r="P24" s="57"/>
      <c r="Q24" s="57"/>
      <c r="R24" s="65"/>
      <c r="S24" s="56"/>
      <c r="V24" s="1"/>
      <c r="W24" s="48"/>
      <c r="X24" s="66"/>
      <c r="Y24" s="65"/>
      <c r="Z24" s="66"/>
      <c r="AA24" s="66"/>
      <c r="AB24" s="57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9">
        <f>resultat!A2+5</f>
        <v>2016</v>
      </c>
      <c r="H25" s="1">
        <f>SUM(DU13:ER13)</f>
        <v>0</v>
      </c>
      <c r="I25" s="57" t="e">
        <f>SUM(DU12:ER12)/H25</f>
        <v>#DIV/0!</v>
      </c>
      <c r="J25" s="57" t="e">
        <f t="shared" si="960"/>
        <v>#DIV/0!</v>
      </c>
      <c r="K25" s="1"/>
      <c r="L25" s="1"/>
      <c r="M25" s="1"/>
      <c r="N25" s="1"/>
      <c r="O25" s="57"/>
      <c r="P25" s="57"/>
      <c r="Q25" s="57"/>
      <c r="R25" s="57"/>
      <c r="S25" s="65"/>
      <c r="V25" s="1"/>
      <c r="W25" s="22"/>
      <c r="X25" s="65"/>
      <c r="Y25" s="67"/>
      <c r="Z25" s="67"/>
      <c r="AA25" s="67"/>
      <c r="AB25" s="66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49">
        <f>resultat!A2+6</f>
        <v>2017</v>
      </c>
      <c r="H26" s="1">
        <f>SUM(ES13:FP13)</f>
        <v>0</v>
      </c>
      <c r="I26" s="1" t="e">
        <f>SUM(ES12:FP12)/H26</f>
        <v>#DIV/0!</v>
      </c>
      <c r="J26" s="57" t="e">
        <f t="shared" si="960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8"/>
      <c r="AB26" s="1"/>
      <c r="AC26" s="48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49">
        <f>resultat!A2+7</f>
        <v>2018</v>
      </c>
      <c r="H27" s="1">
        <f>SUM(FQ13:GN13)</f>
        <v>0</v>
      </c>
      <c r="I27" s="1" t="e">
        <f>SUM(FQ12:GN12)/H27</f>
        <v>#DIV/0!</v>
      </c>
      <c r="J27" s="57" t="e">
        <f t="shared" si="960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49">
        <f>resultat!A2+8</f>
        <v>2019</v>
      </c>
      <c r="H28" s="1">
        <f>SUM(GO13:HL13)</f>
        <v>0</v>
      </c>
      <c r="I28" s="1" t="e">
        <f>SUM(GO12:HL12)/H28</f>
        <v>#DIV/0!</v>
      </c>
      <c r="J28" s="57" t="e">
        <f t="shared" si="960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6"/>
      <c r="G29" s="49">
        <f>resultat!A2+9</f>
        <v>2020</v>
      </c>
      <c r="H29">
        <f>SUM(HM13:IJ13)</f>
        <v>0</v>
      </c>
      <c r="I29" t="e">
        <f>SUM(HM12:IJ12)/H29</f>
        <v>#DIV/0!</v>
      </c>
      <c r="J29" s="57" t="e">
        <f t="shared" ref="J29:J34" si="961">SQRT((I29*(1-I29))/H29)</f>
        <v>#DIV/0!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6"/>
      <c r="G30" s="49">
        <f>resultat!A2+10</f>
        <v>2021</v>
      </c>
      <c r="H30">
        <f>SUM(IK13:JH13)</f>
        <v>0</v>
      </c>
      <c r="I30" t="e">
        <f>SUM(IK12:JH12)/H30</f>
        <v>#DIV/0!</v>
      </c>
      <c r="J30" s="57" t="e">
        <f t="shared" si="961"/>
        <v>#DIV/0!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6"/>
      <c r="G31" s="49">
        <f>resultat!A2+11</f>
        <v>2022</v>
      </c>
      <c r="H31">
        <f>SUM(JI13:KF13)</f>
        <v>0</v>
      </c>
      <c r="I31" t="e">
        <f>SUM(JI12:KF12)/H31</f>
        <v>#DIV/0!</v>
      </c>
      <c r="J31" s="57" t="e">
        <f t="shared" si="961"/>
        <v>#DIV/0!</v>
      </c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  <c r="G32" s="49">
        <f>resultat!A2+12</f>
        <v>2023</v>
      </c>
      <c r="H32">
        <f>SUM(KG13:LD13)</f>
        <v>0</v>
      </c>
      <c r="I32" t="e">
        <f>SUM(KG12:LD12)/H32</f>
        <v>#DIV/0!</v>
      </c>
      <c r="J32" s="57" t="e">
        <f t="shared" si="961"/>
        <v>#DIV/0!</v>
      </c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G33" s="49">
        <f>resultat!A2+13</f>
        <v>2024</v>
      </c>
      <c r="H33">
        <f>SUM(LE13:MB13)</f>
        <v>0</v>
      </c>
      <c r="I33" t="e">
        <f>SUM(LE12:MB12)/H33</f>
        <v>#DIV/0!</v>
      </c>
      <c r="J33" s="57" t="e">
        <f t="shared" si="961"/>
        <v>#DIV/0!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G34" s="49">
        <f>resultat!A2+14</f>
        <v>2025</v>
      </c>
      <c r="H34">
        <f>SUM(MC13:MZ13)</f>
        <v>0</v>
      </c>
      <c r="I34" t="e">
        <f>SUM(MC12:MZ12)/H34</f>
        <v>#DIV/0!</v>
      </c>
      <c r="J34" s="57" t="e">
        <f t="shared" si="961"/>
        <v>#DIV/0!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962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962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962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962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962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962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962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962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962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962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962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962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962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962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962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962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962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962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962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962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962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962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962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962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962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962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962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962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962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962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962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962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962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962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962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962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962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962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962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962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962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962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962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962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962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962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962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962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962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962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962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962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962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962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962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962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962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962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962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962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962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962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962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962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963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963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963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963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963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963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963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963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963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963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964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964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964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964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964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964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964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964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964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965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965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965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965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965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965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965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965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965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965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965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965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965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965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965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965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965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965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965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965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965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965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965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965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965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965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965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965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965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965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965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965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965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965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965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965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965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965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965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965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965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965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965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965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965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965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965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965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965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965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965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965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965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965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965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965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965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965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965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965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965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965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965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965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966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966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966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966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966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966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966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966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966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966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966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966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966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966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966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966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966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966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966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966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966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966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966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966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967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967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967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967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967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967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967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967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967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967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967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967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967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967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967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967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967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967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967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967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967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967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967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967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ref="A241:A264" si="968">100*B241/C241</f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968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968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968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968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968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968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968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968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968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968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968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968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968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968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968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968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968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968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968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si="968"/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968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968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968"/>
        <v>#DIV/0!</v>
      </c>
      <c r="B264">
        <f>resultat!C265</f>
        <v>0</v>
      </c>
      <c r="C264">
        <f>resultat!D265</f>
        <v>0</v>
      </c>
    </row>
    <row r="265" spans="1:3" x14ac:dyDescent="0.25">
      <c r="A265" t="e">
        <f t="shared" ref="A265:A312" si="969">100*B265/C265</f>
        <v>#DIV/0!</v>
      </c>
      <c r="B265">
        <f>resultat!C266</f>
        <v>0</v>
      </c>
      <c r="C265">
        <f>resultat!D266</f>
        <v>0</v>
      </c>
    </row>
    <row r="266" spans="1:3" x14ac:dyDescent="0.25">
      <c r="A266" t="e">
        <f t="shared" si="969"/>
        <v>#DIV/0!</v>
      </c>
      <c r="B266">
        <f>resultat!C267</f>
        <v>0</v>
      </c>
      <c r="C266">
        <f>resultat!D267</f>
        <v>0</v>
      </c>
    </row>
    <row r="267" spans="1:3" x14ac:dyDescent="0.25">
      <c r="A267" t="e">
        <f t="shared" si="969"/>
        <v>#DIV/0!</v>
      </c>
      <c r="B267">
        <f>resultat!C268</f>
        <v>0</v>
      </c>
      <c r="C267">
        <f>resultat!D268</f>
        <v>0</v>
      </c>
    </row>
    <row r="268" spans="1:3" x14ac:dyDescent="0.25">
      <c r="A268" t="e">
        <f t="shared" si="969"/>
        <v>#DIV/0!</v>
      </c>
      <c r="B268">
        <f>resultat!C269</f>
        <v>0</v>
      </c>
      <c r="C268">
        <f>resultat!D269</f>
        <v>0</v>
      </c>
    </row>
    <row r="269" spans="1:3" x14ac:dyDescent="0.25">
      <c r="A269" t="e">
        <f t="shared" si="969"/>
        <v>#DIV/0!</v>
      </c>
      <c r="B269">
        <f>resultat!C270</f>
        <v>0</v>
      </c>
      <c r="C269">
        <f>resultat!D270</f>
        <v>0</v>
      </c>
    </row>
    <row r="270" spans="1:3" x14ac:dyDescent="0.25">
      <c r="A270" t="e">
        <f t="shared" si="969"/>
        <v>#DIV/0!</v>
      </c>
      <c r="B270">
        <f>resultat!C271</f>
        <v>0</v>
      </c>
      <c r="C270">
        <f>resultat!D271</f>
        <v>0</v>
      </c>
    </row>
    <row r="271" spans="1:3" x14ac:dyDescent="0.25">
      <c r="A271" t="e">
        <f t="shared" si="969"/>
        <v>#DIV/0!</v>
      </c>
      <c r="B271">
        <f>resultat!C272</f>
        <v>0</v>
      </c>
      <c r="C271">
        <f>resultat!D272</f>
        <v>0</v>
      </c>
    </row>
    <row r="272" spans="1:3" x14ac:dyDescent="0.25">
      <c r="A272" t="e">
        <f t="shared" si="969"/>
        <v>#DIV/0!</v>
      </c>
      <c r="B272">
        <f>resultat!C273</f>
        <v>0</v>
      </c>
      <c r="C272">
        <f>resultat!D273</f>
        <v>0</v>
      </c>
    </row>
    <row r="273" spans="1:3" x14ac:dyDescent="0.25">
      <c r="A273" t="e">
        <f t="shared" si="969"/>
        <v>#DIV/0!</v>
      </c>
      <c r="B273">
        <f>resultat!C274</f>
        <v>0</v>
      </c>
      <c r="C273">
        <f>resultat!D274</f>
        <v>0</v>
      </c>
    </row>
    <row r="274" spans="1:3" x14ac:dyDescent="0.25">
      <c r="A274" t="e">
        <f t="shared" si="969"/>
        <v>#DIV/0!</v>
      </c>
      <c r="B274">
        <f>resultat!C275</f>
        <v>0</v>
      </c>
      <c r="C274">
        <f>resultat!D275</f>
        <v>0</v>
      </c>
    </row>
    <row r="275" spans="1:3" x14ac:dyDescent="0.25">
      <c r="A275" t="e">
        <f t="shared" si="969"/>
        <v>#DIV/0!</v>
      </c>
      <c r="B275">
        <f>resultat!C276</f>
        <v>0</v>
      </c>
      <c r="C275">
        <f>resultat!D276</f>
        <v>0</v>
      </c>
    </row>
    <row r="276" spans="1:3" x14ac:dyDescent="0.25">
      <c r="A276" t="e">
        <f t="shared" si="969"/>
        <v>#DIV/0!</v>
      </c>
      <c r="B276">
        <f>resultat!C277</f>
        <v>0</v>
      </c>
      <c r="C276">
        <f>resultat!D277</f>
        <v>0</v>
      </c>
    </row>
    <row r="277" spans="1:3" x14ac:dyDescent="0.25">
      <c r="A277" t="e">
        <f t="shared" si="969"/>
        <v>#DIV/0!</v>
      </c>
      <c r="B277">
        <f>resultat!C278</f>
        <v>0</v>
      </c>
      <c r="C277">
        <f>resultat!D278</f>
        <v>0</v>
      </c>
    </row>
    <row r="278" spans="1:3" x14ac:dyDescent="0.25">
      <c r="A278" t="e">
        <f t="shared" si="969"/>
        <v>#DIV/0!</v>
      </c>
      <c r="B278">
        <f>resultat!C279</f>
        <v>0</v>
      </c>
      <c r="C278">
        <f>resultat!D279</f>
        <v>0</v>
      </c>
    </row>
    <row r="279" spans="1:3" x14ac:dyDescent="0.25">
      <c r="A279" t="e">
        <f t="shared" si="969"/>
        <v>#DIV/0!</v>
      </c>
      <c r="B279">
        <f>resultat!C280</f>
        <v>0</v>
      </c>
      <c r="C279">
        <f>resultat!D280</f>
        <v>0</v>
      </c>
    </row>
    <row r="280" spans="1:3" x14ac:dyDescent="0.25">
      <c r="A280" t="e">
        <f t="shared" si="969"/>
        <v>#DIV/0!</v>
      </c>
      <c r="B280">
        <f>resultat!C281</f>
        <v>0</v>
      </c>
      <c r="C280">
        <f>resultat!D281</f>
        <v>0</v>
      </c>
    </row>
    <row r="281" spans="1:3" x14ac:dyDescent="0.25">
      <c r="A281" t="e">
        <f t="shared" si="969"/>
        <v>#DIV/0!</v>
      </c>
      <c r="B281">
        <f>resultat!C282</f>
        <v>0</v>
      </c>
      <c r="C281">
        <f>resultat!D282</f>
        <v>0</v>
      </c>
    </row>
    <row r="282" spans="1:3" x14ac:dyDescent="0.25">
      <c r="A282" t="e">
        <f t="shared" si="969"/>
        <v>#DIV/0!</v>
      </c>
      <c r="B282">
        <f>resultat!C283</f>
        <v>0</v>
      </c>
      <c r="C282">
        <f>resultat!D283</f>
        <v>0</v>
      </c>
    </row>
    <row r="283" spans="1:3" x14ac:dyDescent="0.25">
      <c r="A283" t="e">
        <f t="shared" si="969"/>
        <v>#DIV/0!</v>
      </c>
      <c r="B283">
        <f>resultat!C284</f>
        <v>0</v>
      </c>
      <c r="C283">
        <f>resultat!D284</f>
        <v>0</v>
      </c>
    </row>
    <row r="284" spans="1:3" x14ac:dyDescent="0.25">
      <c r="A284" t="e">
        <f t="shared" si="969"/>
        <v>#DIV/0!</v>
      </c>
      <c r="B284">
        <f>resultat!C285</f>
        <v>0</v>
      </c>
      <c r="C284">
        <f>resultat!D285</f>
        <v>0</v>
      </c>
    </row>
    <row r="285" spans="1:3" x14ac:dyDescent="0.25">
      <c r="A285" t="e">
        <f t="shared" si="969"/>
        <v>#DIV/0!</v>
      </c>
      <c r="B285">
        <f>resultat!C286</f>
        <v>0</v>
      </c>
      <c r="C285">
        <f>resultat!D286</f>
        <v>0</v>
      </c>
    </row>
    <row r="286" spans="1:3" x14ac:dyDescent="0.25">
      <c r="A286" t="e">
        <f t="shared" si="969"/>
        <v>#DIV/0!</v>
      </c>
      <c r="B286">
        <f>resultat!C287</f>
        <v>0</v>
      </c>
      <c r="C286">
        <f>resultat!D287</f>
        <v>0</v>
      </c>
    </row>
    <row r="287" spans="1:3" x14ac:dyDescent="0.25">
      <c r="A287" t="e">
        <f t="shared" si="969"/>
        <v>#DIV/0!</v>
      </c>
      <c r="B287">
        <f>resultat!C288</f>
        <v>0</v>
      </c>
      <c r="C287">
        <f>resultat!D288</f>
        <v>0</v>
      </c>
    </row>
    <row r="288" spans="1:3" x14ac:dyDescent="0.25">
      <c r="A288" t="e">
        <f t="shared" si="969"/>
        <v>#DIV/0!</v>
      </c>
      <c r="B288">
        <f>resultat!C289</f>
        <v>0</v>
      </c>
      <c r="C288">
        <f>resultat!D289</f>
        <v>0</v>
      </c>
    </row>
    <row r="289" spans="1:3" x14ac:dyDescent="0.25">
      <c r="A289" t="e">
        <f t="shared" si="969"/>
        <v>#DIV/0!</v>
      </c>
      <c r="B289">
        <f>resultat!C290</f>
        <v>0</v>
      </c>
      <c r="C289">
        <f>resultat!D290</f>
        <v>0</v>
      </c>
    </row>
    <row r="290" spans="1:3" x14ac:dyDescent="0.25">
      <c r="A290" t="e">
        <f t="shared" si="969"/>
        <v>#DIV/0!</v>
      </c>
      <c r="B290">
        <f>resultat!C291</f>
        <v>0</v>
      </c>
      <c r="C290">
        <f>resultat!D291</f>
        <v>0</v>
      </c>
    </row>
    <row r="291" spans="1:3" x14ac:dyDescent="0.25">
      <c r="A291" t="e">
        <f t="shared" si="969"/>
        <v>#DIV/0!</v>
      </c>
      <c r="B291">
        <f>resultat!C292</f>
        <v>0</v>
      </c>
      <c r="C291">
        <f>resultat!D292</f>
        <v>0</v>
      </c>
    </row>
    <row r="292" spans="1:3" x14ac:dyDescent="0.25">
      <c r="A292" t="e">
        <f t="shared" si="969"/>
        <v>#DIV/0!</v>
      </c>
      <c r="B292">
        <f>resultat!C293</f>
        <v>0</v>
      </c>
      <c r="C292">
        <f>resultat!D293</f>
        <v>0</v>
      </c>
    </row>
    <row r="293" spans="1:3" x14ac:dyDescent="0.25">
      <c r="A293" t="e">
        <f t="shared" si="969"/>
        <v>#DIV/0!</v>
      </c>
      <c r="B293">
        <f>resultat!C294</f>
        <v>0</v>
      </c>
      <c r="C293">
        <f>resultat!D294</f>
        <v>0</v>
      </c>
    </row>
    <row r="294" spans="1:3" x14ac:dyDescent="0.25">
      <c r="A294" t="e">
        <f t="shared" si="969"/>
        <v>#DIV/0!</v>
      </c>
      <c r="B294">
        <f>resultat!C295</f>
        <v>0</v>
      </c>
      <c r="C294">
        <f>resultat!D295</f>
        <v>0</v>
      </c>
    </row>
    <row r="295" spans="1:3" x14ac:dyDescent="0.25">
      <c r="A295" t="e">
        <f t="shared" si="969"/>
        <v>#DIV/0!</v>
      </c>
      <c r="B295">
        <f>resultat!C296</f>
        <v>0</v>
      </c>
      <c r="C295">
        <f>resultat!D296</f>
        <v>0</v>
      </c>
    </row>
    <row r="296" spans="1:3" x14ac:dyDescent="0.25">
      <c r="A296" t="e">
        <f t="shared" si="969"/>
        <v>#DIV/0!</v>
      </c>
      <c r="B296">
        <f>resultat!C297</f>
        <v>0</v>
      </c>
      <c r="C296">
        <f>resultat!D297</f>
        <v>0</v>
      </c>
    </row>
    <row r="297" spans="1:3" x14ac:dyDescent="0.25">
      <c r="A297" t="e">
        <f t="shared" si="969"/>
        <v>#DIV/0!</v>
      </c>
      <c r="B297">
        <f>resultat!C298</f>
        <v>0</v>
      </c>
      <c r="C297">
        <f>resultat!D298</f>
        <v>0</v>
      </c>
    </row>
    <row r="298" spans="1:3" x14ac:dyDescent="0.25">
      <c r="A298" t="e">
        <f t="shared" si="969"/>
        <v>#DIV/0!</v>
      </c>
      <c r="B298">
        <f>resultat!C299</f>
        <v>0</v>
      </c>
      <c r="C298">
        <f>resultat!D299</f>
        <v>0</v>
      </c>
    </row>
    <row r="299" spans="1:3" x14ac:dyDescent="0.25">
      <c r="A299" t="e">
        <f t="shared" si="969"/>
        <v>#DIV/0!</v>
      </c>
      <c r="B299">
        <f>resultat!C300</f>
        <v>0</v>
      </c>
      <c r="C299">
        <f>resultat!D300</f>
        <v>0</v>
      </c>
    </row>
    <row r="300" spans="1:3" x14ac:dyDescent="0.25">
      <c r="A300" t="e">
        <f t="shared" si="969"/>
        <v>#DIV/0!</v>
      </c>
      <c r="B300">
        <f>resultat!C301</f>
        <v>0</v>
      </c>
      <c r="C300">
        <f>resultat!D301</f>
        <v>0</v>
      </c>
    </row>
    <row r="301" spans="1:3" x14ac:dyDescent="0.25">
      <c r="A301" t="e">
        <f t="shared" si="969"/>
        <v>#DIV/0!</v>
      </c>
      <c r="B301">
        <f>resultat!C302</f>
        <v>0</v>
      </c>
      <c r="C301">
        <f>resultat!D302</f>
        <v>0</v>
      </c>
    </row>
    <row r="302" spans="1:3" x14ac:dyDescent="0.25">
      <c r="A302" t="e">
        <f t="shared" si="969"/>
        <v>#DIV/0!</v>
      </c>
      <c r="B302">
        <f>resultat!C303</f>
        <v>0</v>
      </c>
      <c r="C302">
        <f>resultat!D303</f>
        <v>0</v>
      </c>
    </row>
    <row r="303" spans="1:3" x14ac:dyDescent="0.25">
      <c r="A303" t="e">
        <f t="shared" si="969"/>
        <v>#DIV/0!</v>
      </c>
      <c r="B303">
        <f>resultat!C304</f>
        <v>0</v>
      </c>
      <c r="C303">
        <f>resultat!D304</f>
        <v>0</v>
      </c>
    </row>
    <row r="304" spans="1:3" x14ac:dyDescent="0.25">
      <c r="A304" t="e">
        <f t="shared" si="969"/>
        <v>#DIV/0!</v>
      </c>
      <c r="B304">
        <f>resultat!C305</f>
        <v>0</v>
      </c>
      <c r="C304">
        <f>resultat!D305</f>
        <v>0</v>
      </c>
    </row>
    <row r="305" spans="1:3" x14ac:dyDescent="0.25">
      <c r="A305" t="e">
        <f t="shared" si="969"/>
        <v>#DIV/0!</v>
      </c>
      <c r="B305">
        <f>resultat!C306</f>
        <v>0</v>
      </c>
      <c r="C305">
        <f>resultat!D306</f>
        <v>0</v>
      </c>
    </row>
    <row r="306" spans="1:3" x14ac:dyDescent="0.25">
      <c r="A306" t="e">
        <f t="shared" si="969"/>
        <v>#DIV/0!</v>
      </c>
      <c r="B306">
        <f>resultat!C307</f>
        <v>0</v>
      </c>
      <c r="C306">
        <f>resultat!D307</f>
        <v>0</v>
      </c>
    </row>
    <row r="307" spans="1:3" x14ac:dyDescent="0.25">
      <c r="A307" t="e">
        <f t="shared" si="969"/>
        <v>#DIV/0!</v>
      </c>
      <c r="B307">
        <f>resultat!C308</f>
        <v>0</v>
      </c>
      <c r="C307">
        <f>resultat!D308</f>
        <v>0</v>
      </c>
    </row>
    <row r="308" spans="1:3" x14ac:dyDescent="0.25">
      <c r="A308" t="e">
        <f t="shared" si="969"/>
        <v>#DIV/0!</v>
      </c>
      <c r="B308">
        <f>resultat!C309</f>
        <v>0</v>
      </c>
      <c r="C308">
        <f>resultat!D309</f>
        <v>0</v>
      </c>
    </row>
    <row r="309" spans="1:3" x14ac:dyDescent="0.25">
      <c r="A309" t="e">
        <f t="shared" si="969"/>
        <v>#DIV/0!</v>
      </c>
      <c r="B309">
        <f>resultat!C310</f>
        <v>0</v>
      </c>
      <c r="C309">
        <f>resultat!D310</f>
        <v>0</v>
      </c>
    </row>
    <row r="310" spans="1:3" x14ac:dyDescent="0.25">
      <c r="A310" t="e">
        <f t="shared" si="969"/>
        <v>#DIV/0!</v>
      </c>
      <c r="B310">
        <f>resultat!C311</f>
        <v>0</v>
      </c>
      <c r="C310">
        <f>resultat!D311</f>
        <v>0</v>
      </c>
    </row>
    <row r="311" spans="1:3" x14ac:dyDescent="0.25">
      <c r="A311" t="e">
        <f t="shared" si="969"/>
        <v>#DIV/0!</v>
      </c>
      <c r="B311">
        <f>resultat!C312</f>
        <v>0</v>
      </c>
      <c r="C311">
        <f>resultat!D312</f>
        <v>0</v>
      </c>
    </row>
    <row r="312" spans="1:3" x14ac:dyDescent="0.25">
      <c r="A312" t="e">
        <f t="shared" si="969"/>
        <v>#DIV/0!</v>
      </c>
      <c r="B312">
        <f>resultat!C313</f>
        <v>0</v>
      </c>
      <c r="C312">
        <f>resultat!D313</f>
        <v>0</v>
      </c>
    </row>
    <row r="313" spans="1:3" x14ac:dyDescent="0.25">
      <c r="A313" t="e">
        <f t="shared" ref="A313:A336" si="970">100*B313/C313</f>
        <v>#DIV/0!</v>
      </c>
      <c r="B313">
        <f>resultat!C314</f>
        <v>0</v>
      </c>
      <c r="C313">
        <f>resultat!D314</f>
        <v>0</v>
      </c>
    </row>
    <row r="314" spans="1:3" x14ac:dyDescent="0.25">
      <c r="A314" t="e">
        <f t="shared" si="970"/>
        <v>#DIV/0!</v>
      </c>
      <c r="B314">
        <f>resultat!C315</f>
        <v>0</v>
      </c>
      <c r="C314">
        <f>resultat!D315</f>
        <v>0</v>
      </c>
    </row>
    <row r="315" spans="1:3" x14ac:dyDescent="0.25">
      <c r="A315" t="e">
        <f t="shared" si="970"/>
        <v>#DIV/0!</v>
      </c>
      <c r="B315">
        <f>resultat!C316</f>
        <v>0</v>
      </c>
      <c r="C315">
        <f>resultat!D316</f>
        <v>0</v>
      </c>
    </row>
    <row r="316" spans="1:3" x14ac:dyDescent="0.25">
      <c r="A316" t="e">
        <f t="shared" si="970"/>
        <v>#DIV/0!</v>
      </c>
      <c r="B316">
        <f>resultat!C317</f>
        <v>0</v>
      </c>
      <c r="C316">
        <f>resultat!D317</f>
        <v>0</v>
      </c>
    </row>
    <row r="317" spans="1:3" x14ac:dyDescent="0.25">
      <c r="A317" t="e">
        <f t="shared" si="970"/>
        <v>#DIV/0!</v>
      </c>
      <c r="B317">
        <f>resultat!C318</f>
        <v>0</v>
      </c>
      <c r="C317">
        <f>resultat!D318</f>
        <v>0</v>
      </c>
    </row>
    <row r="318" spans="1:3" x14ac:dyDescent="0.25">
      <c r="A318" t="e">
        <f t="shared" si="970"/>
        <v>#DIV/0!</v>
      </c>
      <c r="B318">
        <f>resultat!C319</f>
        <v>0</v>
      </c>
      <c r="C318">
        <f>resultat!D319</f>
        <v>0</v>
      </c>
    </row>
    <row r="319" spans="1:3" x14ac:dyDescent="0.25">
      <c r="A319" t="e">
        <f t="shared" si="970"/>
        <v>#DIV/0!</v>
      </c>
      <c r="B319">
        <f>resultat!C320</f>
        <v>0</v>
      </c>
      <c r="C319">
        <f>resultat!D320</f>
        <v>0</v>
      </c>
    </row>
    <row r="320" spans="1:3" x14ac:dyDescent="0.25">
      <c r="A320" t="e">
        <f t="shared" si="970"/>
        <v>#DIV/0!</v>
      </c>
      <c r="B320">
        <f>resultat!C321</f>
        <v>0</v>
      </c>
      <c r="C320">
        <f>resultat!D321</f>
        <v>0</v>
      </c>
    </row>
    <row r="321" spans="1:3" x14ac:dyDescent="0.25">
      <c r="A321" t="e">
        <f t="shared" si="970"/>
        <v>#DIV/0!</v>
      </c>
      <c r="B321">
        <f>resultat!C322</f>
        <v>0</v>
      </c>
      <c r="C321">
        <f>resultat!D322</f>
        <v>0</v>
      </c>
    </row>
    <row r="322" spans="1:3" x14ac:dyDescent="0.25">
      <c r="A322" t="e">
        <f t="shared" si="970"/>
        <v>#DIV/0!</v>
      </c>
      <c r="B322">
        <f>resultat!C323</f>
        <v>0</v>
      </c>
      <c r="C322">
        <f>resultat!D323</f>
        <v>0</v>
      </c>
    </row>
    <row r="323" spans="1:3" x14ac:dyDescent="0.25">
      <c r="A323" t="e">
        <f t="shared" si="970"/>
        <v>#DIV/0!</v>
      </c>
      <c r="B323">
        <f>resultat!C324</f>
        <v>0</v>
      </c>
      <c r="C323">
        <f>resultat!D324</f>
        <v>0</v>
      </c>
    </row>
    <row r="324" spans="1:3" x14ac:dyDescent="0.25">
      <c r="A324" t="e">
        <f t="shared" si="970"/>
        <v>#DIV/0!</v>
      </c>
      <c r="B324">
        <f>resultat!C325</f>
        <v>0</v>
      </c>
      <c r="C324">
        <f>resultat!D325</f>
        <v>0</v>
      </c>
    </row>
    <row r="325" spans="1:3" x14ac:dyDescent="0.25">
      <c r="A325" t="e">
        <f t="shared" si="970"/>
        <v>#DIV/0!</v>
      </c>
      <c r="B325">
        <f>resultat!C326</f>
        <v>0</v>
      </c>
      <c r="C325">
        <f>resultat!D326</f>
        <v>0</v>
      </c>
    </row>
    <row r="326" spans="1:3" x14ac:dyDescent="0.25">
      <c r="A326" t="e">
        <f t="shared" si="970"/>
        <v>#DIV/0!</v>
      </c>
      <c r="B326">
        <f>resultat!C327</f>
        <v>0</v>
      </c>
      <c r="C326">
        <f>resultat!D327</f>
        <v>0</v>
      </c>
    </row>
    <row r="327" spans="1:3" x14ac:dyDescent="0.25">
      <c r="A327" t="e">
        <f t="shared" si="970"/>
        <v>#DIV/0!</v>
      </c>
      <c r="B327">
        <f>resultat!C328</f>
        <v>0</v>
      </c>
      <c r="C327">
        <f>resultat!D328</f>
        <v>0</v>
      </c>
    </row>
    <row r="328" spans="1:3" x14ac:dyDescent="0.25">
      <c r="A328" t="e">
        <f t="shared" si="970"/>
        <v>#DIV/0!</v>
      </c>
      <c r="B328">
        <f>resultat!C329</f>
        <v>0</v>
      </c>
      <c r="C328">
        <f>resultat!D329</f>
        <v>0</v>
      </c>
    </row>
    <row r="329" spans="1:3" x14ac:dyDescent="0.25">
      <c r="A329" t="e">
        <f t="shared" si="970"/>
        <v>#DIV/0!</v>
      </c>
      <c r="B329">
        <f>resultat!C330</f>
        <v>0</v>
      </c>
      <c r="C329">
        <f>resultat!D330</f>
        <v>0</v>
      </c>
    </row>
    <row r="330" spans="1:3" x14ac:dyDescent="0.25">
      <c r="A330" t="e">
        <f t="shared" si="970"/>
        <v>#DIV/0!</v>
      </c>
      <c r="B330">
        <f>resultat!C331</f>
        <v>0</v>
      </c>
      <c r="C330">
        <f>resultat!D331</f>
        <v>0</v>
      </c>
    </row>
    <row r="331" spans="1:3" x14ac:dyDescent="0.25">
      <c r="A331" t="e">
        <f t="shared" si="970"/>
        <v>#DIV/0!</v>
      </c>
      <c r="B331">
        <f>resultat!C332</f>
        <v>0</v>
      </c>
      <c r="C331">
        <f>resultat!D332</f>
        <v>0</v>
      </c>
    </row>
    <row r="332" spans="1:3" x14ac:dyDescent="0.25">
      <c r="A332" t="e">
        <f t="shared" si="970"/>
        <v>#DIV/0!</v>
      </c>
      <c r="B332">
        <f>resultat!C333</f>
        <v>0</v>
      </c>
      <c r="C332">
        <f>resultat!D333</f>
        <v>0</v>
      </c>
    </row>
    <row r="333" spans="1:3" x14ac:dyDescent="0.25">
      <c r="A333" t="e">
        <f t="shared" si="970"/>
        <v>#DIV/0!</v>
      </c>
      <c r="B333">
        <f>resultat!C334</f>
        <v>0</v>
      </c>
      <c r="C333">
        <f>resultat!D334</f>
        <v>0</v>
      </c>
    </row>
    <row r="334" spans="1:3" x14ac:dyDescent="0.25">
      <c r="A334" t="e">
        <f t="shared" si="970"/>
        <v>#DIV/0!</v>
      </c>
      <c r="B334">
        <f>resultat!C335</f>
        <v>0</v>
      </c>
      <c r="C334">
        <f>resultat!D335</f>
        <v>0</v>
      </c>
    </row>
    <row r="335" spans="1:3" x14ac:dyDescent="0.25">
      <c r="A335" t="e">
        <f t="shared" si="970"/>
        <v>#DIV/0!</v>
      </c>
      <c r="B335">
        <f>resultat!C336</f>
        <v>0</v>
      </c>
      <c r="C335">
        <f>resultat!D336</f>
        <v>0</v>
      </c>
    </row>
    <row r="336" spans="1:3" x14ac:dyDescent="0.25">
      <c r="A336" t="e">
        <f t="shared" si="970"/>
        <v>#DIV/0!</v>
      </c>
      <c r="B336">
        <f>resultat!C337</f>
        <v>0</v>
      </c>
      <c r="C336">
        <f>resultat!D337</f>
        <v>0</v>
      </c>
    </row>
    <row r="337" spans="1:3" x14ac:dyDescent="0.25">
      <c r="A337" t="e">
        <f t="shared" ref="A337:A360" si="971">100*B337/C337</f>
        <v>#DIV/0!</v>
      </c>
      <c r="B337">
        <f>resultat!C338</f>
        <v>0</v>
      </c>
      <c r="C337">
        <f>resultat!D338</f>
        <v>0</v>
      </c>
    </row>
    <row r="338" spans="1:3" x14ac:dyDescent="0.25">
      <c r="A338" t="e">
        <f t="shared" si="971"/>
        <v>#DIV/0!</v>
      </c>
      <c r="B338">
        <f>resultat!C339</f>
        <v>0</v>
      </c>
      <c r="C338">
        <f>resultat!D339</f>
        <v>0</v>
      </c>
    </row>
    <row r="339" spans="1:3" x14ac:dyDescent="0.25">
      <c r="A339" t="e">
        <f t="shared" si="971"/>
        <v>#DIV/0!</v>
      </c>
      <c r="B339">
        <f>resultat!C340</f>
        <v>0</v>
      </c>
      <c r="C339">
        <f>resultat!D340</f>
        <v>0</v>
      </c>
    </row>
    <row r="340" spans="1:3" x14ac:dyDescent="0.25">
      <c r="A340" t="e">
        <f t="shared" si="971"/>
        <v>#DIV/0!</v>
      </c>
      <c r="B340">
        <f>resultat!C341</f>
        <v>0</v>
      </c>
      <c r="C340">
        <f>resultat!D341</f>
        <v>0</v>
      </c>
    </row>
    <row r="341" spans="1:3" x14ac:dyDescent="0.25">
      <c r="A341" t="e">
        <f t="shared" si="971"/>
        <v>#DIV/0!</v>
      </c>
      <c r="B341">
        <f>resultat!C342</f>
        <v>0</v>
      </c>
      <c r="C341">
        <f>resultat!D342</f>
        <v>0</v>
      </c>
    </row>
    <row r="342" spans="1:3" x14ac:dyDescent="0.25">
      <c r="A342" t="e">
        <f t="shared" si="971"/>
        <v>#DIV/0!</v>
      </c>
      <c r="B342">
        <f>resultat!C343</f>
        <v>0</v>
      </c>
      <c r="C342">
        <f>resultat!D343</f>
        <v>0</v>
      </c>
    </row>
    <row r="343" spans="1:3" x14ac:dyDescent="0.25">
      <c r="A343" t="e">
        <f t="shared" si="971"/>
        <v>#DIV/0!</v>
      </c>
      <c r="B343">
        <f>resultat!C344</f>
        <v>0</v>
      </c>
      <c r="C343">
        <f>resultat!D344</f>
        <v>0</v>
      </c>
    </row>
    <row r="344" spans="1:3" x14ac:dyDescent="0.25">
      <c r="A344" t="e">
        <f t="shared" si="971"/>
        <v>#DIV/0!</v>
      </c>
      <c r="B344">
        <f>resultat!C345</f>
        <v>0</v>
      </c>
      <c r="C344">
        <f>resultat!D345</f>
        <v>0</v>
      </c>
    </row>
    <row r="345" spans="1:3" x14ac:dyDescent="0.25">
      <c r="A345" t="e">
        <f t="shared" si="971"/>
        <v>#DIV/0!</v>
      </c>
      <c r="B345">
        <f>resultat!C346</f>
        <v>0</v>
      </c>
      <c r="C345">
        <f>resultat!D346</f>
        <v>0</v>
      </c>
    </row>
    <row r="346" spans="1:3" x14ac:dyDescent="0.25">
      <c r="A346" t="e">
        <f t="shared" si="971"/>
        <v>#DIV/0!</v>
      </c>
      <c r="B346">
        <f>resultat!C347</f>
        <v>0</v>
      </c>
      <c r="C346">
        <f>resultat!D347</f>
        <v>0</v>
      </c>
    </row>
    <row r="347" spans="1:3" x14ac:dyDescent="0.25">
      <c r="A347" t="e">
        <f t="shared" si="971"/>
        <v>#DIV/0!</v>
      </c>
      <c r="B347">
        <f>resultat!C348</f>
        <v>0</v>
      </c>
      <c r="C347">
        <f>resultat!D348</f>
        <v>0</v>
      </c>
    </row>
    <row r="348" spans="1:3" x14ac:dyDescent="0.25">
      <c r="A348" t="e">
        <f t="shared" si="971"/>
        <v>#DIV/0!</v>
      </c>
      <c r="B348">
        <f>resultat!C349</f>
        <v>0</v>
      </c>
      <c r="C348">
        <f>resultat!D349</f>
        <v>0</v>
      </c>
    </row>
    <row r="349" spans="1:3" x14ac:dyDescent="0.25">
      <c r="A349" t="e">
        <f t="shared" si="971"/>
        <v>#DIV/0!</v>
      </c>
      <c r="B349">
        <f>resultat!C350</f>
        <v>0</v>
      </c>
      <c r="C349">
        <f>resultat!D350</f>
        <v>0</v>
      </c>
    </row>
    <row r="350" spans="1:3" x14ac:dyDescent="0.25">
      <c r="A350" t="e">
        <f t="shared" si="971"/>
        <v>#DIV/0!</v>
      </c>
      <c r="B350">
        <f>resultat!C351</f>
        <v>0</v>
      </c>
      <c r="C350">
        <f>resultat!D351</f>
        <v>0</v>
      </c>
    </row>
    <row r="351" spans="1:3" x14ac:dyDescent="0.25">
      <c r="A351" t="e">
        <f t="shared" si="971"/>
        <v>#DIV/0!</v>
      </c>
      <c r="B351">
        <f>resultat!C352</f>
        <v>0</v>
      </c>
      <c r="C351">
        <f>resultat!D352</f>
        <v>0</v>
      </c>
    </row>
    <row r="352" spans="1:3" x14ac:dyDescent="0.25">
      <c r="A352" t="e">
        <f t="shared" si="971"/>
        <v>#DIV/0!</v>
      </c>
      <c r="B352">
        <f>resultat!C353</f>
        <v>0</v>
      </c>
      <c r="C352">
        <f>resultat!D353</f>
        <v>0</v>
      </c>
    </row>
    <row r="353" spans="1:3" x14ac:dyDescent="0.25">
      <c r="A353" t="e">
        <f t="shared" si="971"/>
        <v>#DIV/0!</v>
      </c>
      <c r="B353">
        <f>resultat!C354</f>
        <v>0</v>
      </c>
      <c r="C353">
        <f>resultat!D354</f>
        <v>0</v>
      </c>
    </row>
    <row r="354" spans="1:3" x14ac:dyDescent="0.25">
      <c r="A354" t="e">
        <f t="shared" si="971"/>
        <v>#DIV/0!</v>
      </c>
      <c r="B354">
        <f>resultat!C355</f>
        <v>0</v>
      </c>
      <c r="C354">
        <f>resultat!D355</f>
        <v>0</v>
      </c>
    </row>
    <row r="355" spans="1:3" x14ac:dyDescent="0.25">
      <c r="A355" t="e">
        <f t="shared" si="971"/>
        <v>#DIV/0!</v>
      </c>
      <c r="B355">
        <f>resultat!C356</f>
        <v>0</v>
      </c>
      <c r="C355">
        <f>resultat!D356</f>
        <v>0</v>
      </c>
    </row>
    <row r="356" spans="1:3" x14ac:dyDescent="0.25">
      <c r="A356" t="e">
        <f t="shared" si="971"/>
        <v>#DIV/0!</v>
      </c>
      <c r="B356">
        <f>resultat!C357</f>
        <v>0</v>
      </c>
      <c r="C356">
        <f>resultat!D357</f>
        <v>0</v>
      </c>
    </row>
    <row r="357" spans="1:3" x14ac:dyDescent="0.25">
      <c r="A357" t="e">
        <f t="shared" si="971"/>
        <v>#DIV/0!</v>
      </c>
      <c r="B357">
        <f>resultat!C358</f>
        <v>0</v>
      </c>
      <c r="C357">
        <f>resultat!D358</f>
        <v>0</v>
      </c>
    </row>
    <row r="358" spans="1:3" x14ac:dyDescent="0.25">
      <c r="A358" t="e">
        <f t="shared" si="971"/>
        <v>#DIV/0!</v>
      </c>
      <c r="B358">
        <f>resultat!C359</f>
        <v>0</v>
      </c>
      <c r="C358">
        <f>resultat!D359</f>
        <v>0</v>
      </c>
    </row>
    <row r="359" spans="1:3" x14ac:dyDescent="0.25">
      <c r="A359" t="e">
        <f t="shared" si="971"/>
        <v>#DIV/0!</v>
      </c>
      <c r="B359">
        <f>resultat!C360</f>
        <v>0</v>
      </c>
      <c r="C359">
        <f>resultat!D360</f>
        <v>0</v>
      </c>
    </row>
    <row r="360" spans="1:3" x14ac:dyDescent="0.25">
      <c r="A360" t="e">
        <f t="shared" si="971"/>
        <v>#DIV/0!</v>
      </c>
      <c r="B360">
        <f>resultat!C361</f>
        <v>0</v>
      </c>
      <c r="C360">
        <f>resultat!D361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2025-10-13T11:14:04Z</dcterms:modified>
</cp:coreProperties>
</file>