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2\Kontrollgrafmaler til publisering\"/>
    </mc:Choice>
  </mc:AlternateContent>
  <xr:revisionPtr revIDLastSave="0" documentId="13_ncr:1_{8695E2C1-78E1-43A0-8D42-0A1B9E58E130}" xr6:coauthVersionLast="47" xr6:coauthVersionMax="47" xr10:uidLastSave="{00000000-0000-0000-0000-000000000000}"/>
  <bookViews>
    <workbookView xWindow="22944" yWindow="-96" windowWidth="23232" windowHeight="12552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GO16" i="1" l="1"/>
  <c r="FQ16" i="1"/>
  <c r="ES16" i="1"/>
  <c r="DU16" i="1"/>
  <c r="CW16" i="1"/>
  <c r="BY16" i="1"/>
  <c r="BA16" i="1"/>
  <c r="AC16" i="1"/>
  <c r="E16" i="1"/>
  <c r="G28" i="1"/>
  <c r="G27" i="1"/>
  <c r="G26" i="1"/>
  <c r="G25" i="1"/>
  <c r="G24" i="1"/>
  <c r="G23" i="1"/>
  <c r="G22" i="1"/>
  <c r="G21" i="1"/>
  <c r="FS58" i="4"/>
  <c r="EU58" i="4"/>
  <c r="DW58" i="4"/>
  <c r="CY58" i="4"/>
  <c r="CA58" i="4"/>
  <c r="BC58" i="4"/>
  <c r="AE58" i="4"/>
  <c r="F41" i="4"/>
  <c r="F40" i="4"/>
  <c r="F39" i="4"/>
  <c r="F38" i="4"/>
  <c r="F37" i="4"/>
  <c r="F36" i="4"/>
  <c r="F35" i="4"/>
  <c r="F34" i="4"/>
  <c r="F33" i="4"/>
  <c r="A194" i="4"/>
  <c r="A170" i="4"/>
  <c r="A146" i="4"/>
  <c r="A122" i="4"/>
  <c r="A98" i="4"/>
  <c r="A74" i="4"/>
  <c r="A50" i="4"/>
  <c r="A26" i="4"/>
  <c r="B193" i="1" l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A214" i="1" s="1"/>
  <c r="C214" i="1"/>
  <c r="B215" i="1"/>
  <c r="C215" i="1"/>
  <c r="B216" i="1"/>
  <c r="C216" i="1"/>
  <c r="A198" i="1" l="1"/>
  <c r="A206" i="1"/>
  <c r="A215" i="1"/>
  <c r="A216" i="1"/>
  <c r="A200" i="1"/>
  <c r="A196" i="1"/>
  <c r="A204" i="1"/>
  <c r="A211" i="1"/>
  <c r="A199" i="1"/>
  <c r="A195" i="1"/>
  <c r="A212" i="1"/>
  <c r="A207" i="1"/>
  <c r="A208" i="1"/>
  <c r="A203" i="1"/>
  <c r="A213" i="1"/>
  <c r="A197" i="1"/>
  <c r="A202" i="1"/>
  <c r="A201" i="1"/>
  <c r="A205" i="1"/>
  <c r="A210" i="1"/>
  <c r="A194" i="1"/>
  <c r="A209" i="1"/>
  <c r="A193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A171" i="1" l="1"/>
  <c r="A175" i="1"/>
  <c r="A159" i="1"/>
  <c r="A191" i="1"/>
  <c r="A187" i="1"/>
  <c r="A183" i="1"/>
  <c r="A179" i="1"/>
  <c r="A167" i="1"/>
  <c r="A163" i="1"/>
  <c r="A155" i="1"/>
  <c r="A151" i="1"/>
  <c r="A147" i="1"/>
  <c r="A190" i="1"/>
  <c r="A174" i="1"/>
  <c r="A166" i="1"/>
  <c r="A158" i="1"/>
  <c r="A154" i="1"/>
  <c r="A150" i="1"/>
  <c r="A146" i="1"/>
  <c r="A182" i="1"/>
  <c r="A170" i="1"/>
  <c r="A162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78" i="1"/>
  <c r="A192" i="1"/>
  <c r="A180" i="1"/>
  <c r="A172" i="1"/>
  <c r="A164" i="1"/>
  <c r="A160" i="1"/>
  <c r="A156" i="1"/>
  <c r="A152" i="1"/>
  <c r="A148" i="1"/>
  <c r="A188" i="1"/>
  <c r="A176" i="1"/>
  <c r="A186" i="1"/>
  <c r="A184" i="1"/>
  <c r="A168" i="1"/>
  <c r="B129" i="1" l="1"/>
  <c r="C129" i="1"/>
  <c r="A129" i="1" s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A141" i="1" s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58" i="1" l="1"/>
  <c r="A98" i="1"/>
  <c r="A86" i="1"/>
  <c r="A62" i="1"/>
  <c r="A26" i="1"/>
  <c r="A106" i="1"/>
  <c r="A49" i="1"/>
  <c r="A114" i="1"/>
  <c r="A66" i="1"/>
  <c r="A54" i="1"/>
  <c r="A42" i="1"/>
  <c r="A109" i="1"/>
  <c r="A131" i="1"/>
  <c r="A70" i="1"/>
  <c r="A46" i="1"/>
  <c r="E12" i="1" a="1"/>
  <c r="A20" i="1"/>
  <c r="A140" i="1"/>
  <c r="A8" i="1"/>
  <c r="A31" i="1"/>
  <c r="A135" i="1"/>
  <c r="A88" i="1"/>
  <c r="A87" i="1"/>
  <c r="A27" i="1"/>
  <c r="A104" i="1"/>
  <c r="A80" i="1"/>
  <c r="A68" i="1"/>
  <c r="A64" i="1"/>
  <c r="A60" i="1"/>
  <c r="A56" i="1"/>
  <c r="A48" i="1"/>
  <c r="A16" i="1"/>
  <c r="A12" i="1"/>
  <c r="A4" i="1"/>
  <c r="A100" i="1"/>
  <c r="A72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F12" i="1" l="1"/>
  <c r="K12" i="1"/>
  <c r="U12" i="1"/>
  <c r="AG12" i="1"/>
  <c r="AQ12" i="1"/>
  <c r="BA12" i="1"/>
  <c r="BM12" i="1"/>
  <c r="BW12" i="1"/>
  <c r="CG12" i="1"/>
  <c r="CS12" i="1"/>
  <c r="DC12" i="1"/>
  <c r="DM12" i="1"/>
  <c r="DY12" i="1"/>
  <c r="EI12" i="1"/>
  <c r="ES12" i="1"/>
  <c r="FE12" i="1"/>
  <c r="FO12" i="1"/>
  <c r="GU12" i="1"/>
  <c r="HE12" i="1"/>
  <c r="I13" i="1"/>
  <c r="S13" i="1"/>
  <c r="AC13" i="1"/>
  <c r="BI13" i="1"/>
  <c r="DA13" i="1"/>
  <c r="L12" i="1"/>
  <c r="X12" i="1"/>
  <c r="AH12" i="1"/>
  <c r="AR12" i="1"/>
  <c r="BD12" i="1"/>
  <c r="BN12" i="1"/>
  <c r="BX12" i="1"/>
  <c r="CJ12" i="1"/>
  <c r="CT12" i="1"/>
  <c r="DD12" i="1"/>
  <c r="DP12" i="1"/>
  <c r="DZ12" i="1"/>
  <c r="EJ12" i="1"/>
  <c r="EV12" i="1"/>
  <c r="FF12" i="1"/>
  <c r="FP12" i="1"/>
  <c r="GB12" i="1"/>
  <c r="GL12" i="1"/>
  <c r="GV12" i="1"/>
  <c r="HH12" i="1"/>
  <c r="J13" i="1"/>
  <c r="T13" i="1"/>
  <c r="AF13" i="1"/>
  <c r="AP13" i="1"/>
  <c r="AZ13" i="1"/>
  <c r="BL13" i="1"/>
  <c r="BV13" i="1"/>
  <c r="CF13" i="1"/>
  <c r="CR13" i="1"/>
  <c r="DB13" i="1"/>
  <c r="DL13" i="1"/>
  <c r="DX13" i="1"/>
  <c r="EH13" i="1"/>
  <c r="EQ13" i="1"/>
  <c r="FA13" i="1"/>
  <c r="FM13" i="1"/>
  <c r="FW13" i="1"/>
  <c r="GG13" i="1"/>
  <c r="GR13" i="1"/>
  <c r="HA13" i="1"/>
  <c r="HJ13" i="1"/>
  <c r="FN13" i="1"/>
  <c r="HB13" i="1"/>
  <c r="M12" i="1"/>
  <c r="Y12" i="1"/>
  <c r="AI12" i="1"/>
  <c r="AS12" i="1"/>
  <c r="BE12" i="1"/>
  <c r="BO12" i="1"/>
  <c r="BY12" i="1"/>
  <c r="CK12" i="1"/>
  <c r="CU12" i="1"/>
  <c r="DE12" i="1"/>
  <c r="DQ12" i="1"/>
  <c r="EA12" i="1"/>
  <c r="EK12" i="1"/>
  <c r="EW12" i="1"/>
  <c r="FG12" i="1"/>
  <c r="FQ12" i="1"/>
  <c r="GC12" i="1"/>
  <c r="GM12" i="1"/>
  <c r="GW12" i="1"/>
  <c r="HI12" i="1"/>
  <c r="K13" i="1"/>
  <c r="U13" i="1"/>
  <c r="AG13" i="1"/>
  <c r="AQ13" i="1"/>
  <c r="BA13" i="1"/>
  <c r="BM13" i="1"/>
  <c r="BW13" i="1"/>
  <c r="CG13" i="1"/>
  <c r="CS13" i="1"/>
  <c r="DC13" i="1"/>
  <c r="DM13" i="1"/>
  <c r="DY13" i="1"/>
  <c r="EI13" i="1"/>
  <c r="ER13" i="1"/>
  <c r="FD13" i="1"/>
  <c r="FX13" i="1"/>
  <c r="GJ13" i="1"/>
  <c r="GS13" i="1"/>
  <c r="HK13" i="1"/>
  <c r="P12" i="1"/>
  <c r="AJ12" i="1"/>
  <c r="BF12" i="1"/>
  <c r="BP12" i="1"/>
  <c r="CL12" i="1"/>
  <c r="CV12" i="1"/>
  <c r="DR12" i="1"/>
  <c r="EB12" i="1"/>
  <c r="EX12" i="1"/>
  <c r="FH12" i="1"/>
  <c r="FT12" i="1"/>
  <c r="GN12" i="1"/>
  <c r="HJ12" i="1"/>
  <c r="L13" i="1"/>
  <c r="AH13" i="1"/>
  <c r="AR13" i="1"/>
  <c r="BN13" i="1"/>
  <c r="BX13" i="1"/>
  <c r="CT13" i="1"/>
  <c r="DD13" i="1"/>
  <c r="DZ13" i="1"/>
  <c r="EJ13" i="1"/>
  <c r="FE13" i="1"/>
  <c r="FY13" i="1"/>
  <c r="GT13" i="1"/>
  <c r="HL13" i="1"/>
  <c r="E12" i="1"/>
  <c r="BG12" i="1"/>
  <c r="CC12" i="1"/>
  <c r="CW12" i="1"/>
  <c r="DS12" i="1"/>
  <c r="Z12" i="1"/>
  <c r="AV12" i="1"/>
  <c r="CB12" i="1"/>
  <c r="DH12" i="1"/>
  <c r="EN12" i="1"/>
  <c r="GD12" i="1"/>
  <c r="GZ12" i="1"/>
  <c r="X13" i="1"/>
  <c r="BD13" i="1"/>
  <c r="CJ13" i="1"/>
  <c r="DP13" i="1"/>
  <c r="ES13" i="1"/>
  <c r="FO13" i="1"/>
  <c r="GK13" i="1"/>
  <c r="HC13" i="1"/>
  <c r="Q12" i="1"/>
  <c r="AA12" i="1"/>
  <c r="AK12" i="1"/>
  <c r="AW12" i="1"/>
  <c r="BQ12" i="1"/>
  <c r="CM12" i="1"/>
  <c r="DI12" i="1"/>
  <c r="EC12" i="1"/>
  <c r="H12" i="1"/>
  <c r="R12" i="1"/>
  <c r="AB12" i="1"/>
  <c r="AN12" i="1"/>
  <c r="AX12" i="1"/>
  <c r="BH12" i="1"/>
  <c r="BT12" i="1"/>
  <c r="CD12" i="1"/>
  <c r="CN12" i="1"/>
  <c r="CZ12" i="1"/>
  <c r="DJ12" i="1"/>
  <c r="DT12" i="1"/>
  <c r="EF12" i="1"/>
  <c r="EP12" i="1"/>
  <c r="EZ12" i="1"/>
  <c r="FL12" i="1"/>
  <c r="FV12" i="1"/>
  <c r="GF12" i="1"/>
  <c r="GR12" i="1"/>
  <c r="HB12" i="1"/>
  <c r="HL12" i="1"/>
  <c r="P13" i="1"/>
  <c r="Z13" i="1"/>
  <c r="AJ13" i="1"/>
  <c r="AV13" i="1"/>
  <c r="BF13" i="1"/>
  <c r="BP13" i="1"/>
  <c r="CB13" i="1"/>
  <c r="CL13" i="1"/>
  <c r="CV13" i="1"/>
  <c r="DH13" i="1"/>
  <c r="DR13" i="1"/>
  <c r="EB13" i="1"/>
  <c r="EM13" i="1"/>
  <c r="EW13" i="1"/>
  <c r="FG13" i="1"/>
  <c r="FQ13" i="1"/>
  <c r="GC13" i="1"/>
  <c r="GM13" i="1"/>
  <c r="GV13" i="1"/>
  <c r="HE13" i="1"/>
  <c r="DA12" i="1"/>
  <c r="GS12" i="1"/>
  <c r="GS10" i="1" s="1"/>
  <c r="E13" i="1"/>
  <c r="AA13" i="1"/>
  <c r="AW13" i="1"/>
  <c r="BQ13" i="1"/>
  <c r="CC13" i="1"/>
  <c r="CW13" i="1"/>
  <c r="DI13" i="1"/>
  <c r="EC13" i="1"/>
  <c r="EN13" i="1"/>
  <c r="FH13" i="1"/>
  <c r="GD13" i="1"/>
  <c r="GW13" i="1"/>
  <c r="HG13" i="1"/>
  <c r="J12" i="1"/>
  <c r="AF12" i="1"/>
  <c r="AP12" i="1"/>
  <c r="AZ12" i="1"/>
  <c r="BL12" i="1"/>
  <c r="BV12" i="1"/>
  <c r="CF12" i="1"/>
  <c r="CR12" i="1"/>
  <c r="DL12" i="1"/>
  <c r="DX12" i="1"/>
  <c r="ER12" i="1"/>
  <c r="FD12" i="1"/>
  <c r="FX12" i="1"/>
  <c r="GT12" i="1"/>
  <c r="H13" i="1"/>
  <c r="AB13" i="1"/>
  <c r="AX13" i="1"/>
  <c r="BH13" i="1"/>
  <c r="CD13" i="1"/>
  <c r="CZ13" i="1"/>
  <c r="DT13" i="1"/>
  <c r="EO13" i="1"/>
  <c r="FI13" i="1"/>
  <c r="GE13" i="1"/>
  <c r="GY13" i="1"/>
  <c r="GK12" i="1"/>
  <c r="AO13" i="1"/>
  <c r="BU13" i="1"/>
  <c r="CO13" i="1"/>
  <c r="I12" i="1"/>
  <c r="S12" i="1"/>
  <c r="AC12" i="1"/>
  <c r="AO12" i="1"/>
  <c r="AY12" i="1"/>
  <c r="BI12" i="1"/>
  <c r="BU12" i="1"/>
  <c r="CE12" i="1"/>
  <c r="CO12" i="1"/>
  <c r="DK12" i="1"/>
  <c r="DU12" i="1"/>
  <c r="EG12" i="1"/>
  <c r="EQ12" i="1"/>
  <c r="FA12" i="1"/>
  <c r="FM12" i="1"/>
  <c r="FW12" i="1"/>
  <c r="GG12" i="1"/>
  <c r="HC12" i="1"/>
  <c r="Q13" i="1"/>
  <c r="AK13" i="1"/>
  <c r="BG13" i="1"/>
  <c r="CM13" i="1"/>
  <c r="DS13" i="1"/>
  <c r="EX13" i="1"/>
  <c r="FT13" i="1"/>
  <c r="GN13" i="1"/>
  <c r="T12" i="1"/>
  <c r="DB12" i="1"/>
  <c r="EH12" i="1"/>
  <c r="FN12" i="1"/>
  <c r="FN10" i="1" s="1"/>
  <c r="GJ12" i="1"/>
  <c r="HD12" i="1"/>
  <c r="R13" i="1"/>
  <c r="AN13" i="1"/>
  <c r="BT13" i="1"/>
  <c r="CN13" i="1"/>
  <c r="DJ13" i="1"/>
  <c r="EF13" i="1"/>
  <c r="EY13" i="1"/>
  <c r="FU13" i="1"/>
  <c r="GO13" i="1"/>
  <c r="HH13" i="1"/>
  <c r="FY12" i="1"/>
  <c r="AY13" i="1"/>
  <c r="CE13" i="1"/>
  <c r="EO12" i="1"/>
  <c r="M13" i="1"/>
  <c r="CU13" i="1"/>
  <c r="EP13" i="1"/>
  <c r="GF13" i="1"/>
  <c r="EA13" i="1"/>
  <c r="FP13" i="1"/>
  <c r="HA12" i="1"/>
  <c r="HI13" i="1"/>
  <c r="HK12" i="1"/>
  <c r="CK13" i="1"/>
  <c r="EK13" i="1"/>
  <c r="GB13" i="1"/>
  <c r="EY12" i="1"/>
  <c r="Y13" i="1"/>
  <c r="DE13" i="1"/>
  <c r="EV13" i="1"/>
  <c r="GL13" i="1"/>
  <c r="FI12" i="1"/>
  <c r="AI13" i="1"/>
  <c r="DK13" i="1"/>
  <c r="EZ13" i="1"/>
  <c r="GQ13" i="1"/>
  <c r="FU12" i="1"/>
  <c r="AS13" i="1"/>
  <c r="DQ13" i="1"/>
  <c r="FF13" i="1"/>
  <c r="GU13" i="1"/>
  <c r="GE12" i="1"/>
  <c r="BE13" i="1"/>
  <c r="DU13" i="1"/>
  <c r="FL13" i="1"/>
  <c r="GZ13" i="1"/>
  <c r="GO12" i="1"/>
  <c r="BO13" i="1"/>
  <c r="HD13" i="1"/>
  <c r="BY13" i="1"/>
  <c r="EG13" i="1"/>
  <c r="FV13" i="1"/>
  <c r="DW12" i="1"/>
  <c r="BK12" i="1"/>
  <c r="GA13" i="1"/>
  <c r="DG13" i="1"/>
  <c r="AM13" i="1"/>
  <c r="FS12" i="1"/>
  <c r="FZ13" i="1"/>
  <c r="DN13" i="1"/>
  <c r="BB13" i="1"/>
  <c r="GX12" i="1"/>
  <c r="EL12" i="1"/>
  <c r="BZ12" i="1"/>
  <c r="N12" i="1"/>
  <c r="CA13" i="1"/>
  <c r="FK13" i="1"/>
  <c r="O13" i="1"/>
  <c r="FJ13" i="1"/>
  <c r="AL13" i="1"/>
  <c r="DV12" i="1"/>
  <c r="W12" i="1"/>
  <c r="BZ13" i="1"/>
  <c r="AL12" i="1"/>
  <c r="BS12" i="1"/>
  <c r="BJ13" i="1"/>
  <c r="V12" i="1"/>
  <c r="DO12" i="1"/>
  <c r="BC12" i="1"/>
  <c r="FS13" i="1"/>
  <c r="CY13" i="1"/>
  <c r="AE13" i="1"/>
  <c r="FC12" i="1"/>
  <c r="FR13" i="1"/>
  <c r="DF13" i="1"/>
  <c r="AT13" i="1"/>
  <c r="GP12" i="1"/>
  <c r="ED12" i="1"/>
  <c r="BR12" i="1"/>
  <c r="DG12" i="1"/>
  <c r="AU12" i="1"/>
  <c r="CQ13" i="1"/>
  <c r="EE12" i="1"/>
  <c r="CX13" i="1"/>
  <c r="GH12" i="1"/>
  <c r="BJ12" i="1"/>
  <c r="CI12" i="1"/>
  <c r="N13" i="1"/>
  <c r="DO13" i="1"/>
  <c r="ET12" i="1"/>
  <c r="W13" i="1"/>
  <c r="CY12" i="1"/>
  <c r="AM12" i="1"/>
  <c r="FC13" i="1"/>
  <c r="CI13" i="1"/>
  <c r="G13" i="1"/>
  <c r="O12" i="1"/>
  <c r="FB13" i="1"/>
  <c r="CP13" i="1"/>
  <c r="AD13" i="1"/>
  <c r="FZ12" i="1"/>
  <c r="DN12" i="1"/>
  <c r="BB12" i="1"/>
  <c r="FK12" i="1"/>
  <c r="BK13" i="1"/>
  <c r="GY12" i="1"/>
  <c r="GX13" i="1"/>
  <c r="EL13" i="1"/>
  <c r="FJ12" i="1"/>
  <c r="CX12" i="1"/>
  <c r="GA12" i="1"/>
  <c r="GQ12" i="1"/>
  <c r="CQ12" i="1"/>
  <c r="AE12" i="1"/>
  <c r="EU13" i="1"/>
  <c r="BS13" i="1"/>
  <c r="HG12" i="1"/>
  <c r="HF13" i="1"/>
  <c r="ET13" i="1"/>
  <c r="CH13" i="1"/>
  <c r="V13" i="1"/>
  <c r="FR12" i="1"/>
  <c r="DF12" i="1"/>
  <c r="AT12" i="1"/>
  <c r="EE13" i="1"/>
  <c r="GH13" i="1"/>
  <c r="EU12" i="1"/>
  <c r="CA12" i="1"/>
  <c r="G12" i="1"/>
  <c r="DW13" i="1"/>
  <c r="BC13" i="1"/>
  <c r="GI12" i="1"/>
  <c r="GP13" i="1"/>
  <c r="ED13" i="1"/>
  <c r="BR13" i="1"/>
  <c r="F13" i="1"/>
  <c r="FB12" i="1"/>
  <c r="CP12" i="1"/>
  <c r="AD12" i="1"/>
  <c r="EM12" i="1"/>
  <c r="GI13" i="1"/>
  <c r="AU13" i="1"/>
  <c r="DV13" i="1"/>
  <c r="HF12" i="1"/>
  <c r="CH12" i="1"/>
  <c r="GC10" i="1" l="1"/>
  <c r="FV10" i="1"/>
  <c r="EW10" i="1"/>
  <c r="U10" i="1"/>
  <c r="BN10" i="1"/>
  <c r="DW10" i="1"/>
  <c r="FU10" i="1"/>
  <c r="HF10" i="1"/>
  <c r="GQ10" i="1"/>
  <c r="FU64" i="4" s="1"/>
  <c r="GB10" i="1"/>
  <c r="BQ10" i="1"/>
  <c r="FS10" i="1"/>
  <c r="R10" i="1"/>
  <c r="FJ10" i="1"/>
  <c r="BC10" i="1"/>
  <c r="HK10" i="1"/>
  <c r="GO64" i="4" s="1"/>
  <c r="HB10" i="1"/>
  <c r="I10" i="1"/>
  <c r="AG10" i="1"/>
  <c r="GZ10" i="1"/>
  <c r="CL10" i="1"/>
  <c r="HI10" i="1"/>
  <c r="GT10" i="1"/>
  <c r="DN10" i="1"/>
  <c r="HL10" i="1"/>
  <c r="GP64" i="4" s="1"/>
  <c r="FM10" i="1"/>
  <c r="HJ10" i="1"/>
  <c r="AS10" i="1"/>
  <c r="AF10" i="1"/>
  <c r="BI10" i="1"/>
  <c r="CM10" i="1"/>
  <c r="L10" i="1"/>
  <c r="GY10" i="1"/>
  <c r="FW10" i="1"/>
  <c r="GD64" i="4"/>
  <c r="GS14" i="1"/>
  <c r="GS11" i="1" s="1"/>
  <c r="FW65" i="4" s="1"/>
  <c r="GN10" i="1"/>
  <c r="BX10" i="1"/>
  <c r="HE10" i="1"/>
  <c r="BM10" i="1"/>
  <c r="GO14" i="1"/>
  <c r="GO11" i="1" s="1"/>
  <c r="FS65" i="4" s="1"/>
  <c r="HA14" i="1"/>
  <c r="HA11" i="1" s="1"/>
  <c r="HD14" i="1"/>
  <c r="HD11" i="1" s="1"/>
  <c r="GH65" i="4" s="1"/>
  <c r="H28" i="1"/>
  <c r="GX14" i="1"/>
  <c r="GX11" i="1" s="1"/>
  <c r="GB65" i="4" s="1"/>
  <c r="FX64" i="4"/>
  <c r="GW10" i="1"/>
  <c r="GA64" i="4" s="1"/>
  <c r="GP14" i="1"/>
  <c r="GP11" i="1" s="1"/>
  <c r="FT65" i="4" s="1"/>
  <c r="FZ65" i="4"/>
  <c r="HE14" i="1"/>
  <c r="HE11" i="1" s="1"/>
  <c r="GI65" i="4" s="1"/>
  <c r="HF14" i="1"/>
  <c r="HF11" i="1" s="1"/>
  <c r="GJ65" i="4" s="1"/>
  <c r="GQ14" i="1"/>
  <c r="GQ11" i="1" s="1"/>
  <c r="FU65" i="4" s="1"/>
  <c r="HD10" i="1"/>
  <c r="GH64" i="4" s="1"/>
  <c r="GE64" i="4"/>
  <c r="HJ14" i="1"/>
  <c r="HJ11" i="1" s="1"/>
  <c r="GN65" i="4" s="1"/>
  <c r="GE65" i="4"/>
  <c r="GW14" i="1"/>
  <c r="GW11" i="1" s="1"/>
  <c r="GA65" i="4" s="1"/>
  <c r="GV14" i="1"/>
  <c r="GV11" i="1" s="1"/>
  <c r="GT14" i="1"/>
  <c r="GT11" i="1" s="1"/>
  <c r="FX65" i="4" s="1"/>
  <c r="HH10" i="1"/>
  <c r="GL64" i="4" s="1"/>
  <c r="GO10" i="1"/>
  <c r="FS64" i="4" s="1"/>
  <c r="GX10" i="1"/>
  <c r="GB64" i="4" s="1"/>
  <c r="HI14" i="1"/>
  <c r="HI11" i="1" s="1"/>
  <c r="GM64" i="4"/>
  <c r="GM65" i="4"/>
  <c r="GR10" i="1"/>
  <c r="FV64" i="4" s="1"/>
  <c r="HC14" i="1"/>
  <c r="HC11" i="1" s="1"/>
  <c r="GG65" i="4" s="1"/>
  <c r="HK14" i="1"/>
  <c r="HK11" i="1" s="1"/>
  <c r="GO65" i="4" s="1"/>
  <c r="GF64" i="4"/>
  <c r="GV10" i="1"/>
  <c r="FZ64" i="4" s="1"/>
  <c r="HL14" i="1"/>
  <c r="HL11" i="1" s="1"/>
  <c r="GP65" i="4" s="1"/>
  <c r="HC10" i="1"/>
  <c r="GG64" i="4" s="1"/>
  <c r="GJ64" i="4"/>
  <c r="GR14" i="1"/>
  <c r="GR11" i="1" s="1"/>
  <c r="FV65" i="4" s="1"/>
  <c r="HG10" i="1"/>
  <c r="GK64" i="4" s="1"/>
  <c r="GP10" i="1"/>
  <c r="FT64" i="4" s="1"/>
  <c r="HG14" i="1"/>
  <c r="HG11" i="1" s="1"/>
  <c r="GK65" i="4" s="1"/>
  <c r="HA10" i="1"/>
  <c r="GU10" i="1"/>
  <c r="FY64" i="4" s="1"/>
  <c r="GY14" i="1"/>
  <c r="GY11" i="1" s="1"/>
  <c r="GC65" i="4" s="1"/>
  <c r="GU14" i="1"/>
  <c r="GU11" i="1" s="1"/>
  <c r="FY65" i="4" s="1"/>
  <c r="GO2" i="1"/>
  <c r="GZ14" i="1"/>
  <c r="GZ11" i="1" s="1"/>
  <c r="GD65" i="4" s="1"/>
  <c r="HH14" i="1"/>
  <c r="HH11" i="1" s="1"/>
  <c r="GL65" i="4" s="1"/>
  <c r="GC64" i="4"/>
  <c r="GI64" i="4"/>
  <c r="HB14" i="1"/>
  <c r="HB11" i="1" s="1"/>
  <c r="GF65" i="4" s="1"/>
  <c r="FW64" i="4"/>
  <c r="GN64" i="4"/>
  <c r="CE10" i="1"/>
  <c r="BI64" i="4" s="1"/>
  <c r="FF10" i="1"/>
  <c r="EJ64" i="4" s="1"/>
  <c r="DM10" i="1"/>
  <c r="GK10" i="1"/>
  <c r="GI10" i="1"/>
  <c r="EY10" i="1"/>
  <c r="BL10" i="1"/>
  <c r="AP64" i="4" s="1"/>
  <c r="CS10" i="1"/>
  <c r="BW64" i="4" s="1"/>
  <c r="EX10" i="1"/>
  <c r="AP10" i="1"/>
  <c r="T64" i="4" s="1"/>
  <c r="AC2" i="1"/>
  <c r="AC1" i="1" s="1"/>
  <c r="BS10" i="1"/>
  <c r="AW64" i="4" s="1"/>
  <c r="DU2" i="1"/>
  <c r="EZ10" i="1"/>
  <c r="ED64" i="4" s="1"/>
  <c r="FG10" i="1"/>
  <c r="EK64" i="4" s="1"/>
  <c r="AQ10" i="1"/>
  <c r="U64" i="4" s="1"/>
  <c r="ES10" i="1"/>
  <c r="FQ2" i="1"/>
  <c r="BY2" i="1"/>
  <c r="AO10" i="1"/>
  <c r="S64" i="4" s="1"/>
  <c r="ES2" i="1"/>
  <c r="CW2" i="1"/>
  <c r="EM10" i="1"/>
  <c r="DQ64" i="4" s="1"/>
  <c r="BJ10" i="1"/>
  <c r="AN64" i="4" s="1"/>
  <c r="BA2" i="1"/>
  <c r="GA10" i="1"/>
  <c r="FE64" i="4" s="1"/>
  <c r="BV10" i="1"/>
  <c r="FZ10" i="1"/>
  <c r="FD64" i="4" s="1"/>
  <c r="CF10" i="1"/>
  <c r="GE10" i="1"/>
  <c r="FY10" i="1"/>
  <c r="FC64" i="4" s="1"/>
  <c r="FI10" i="1"/>
  <c r="EM64" i="4" s="1"/>
  <c r="FR10" i="1"/>
  <c r="EV64" i="4" s="1"/>
  <c r="CC10" i="1"/>
  <c r="BG64" i="4" s="1"/>
  <c r="CU10" i="1"/>
  <c r="GG10" i="1"/>
  <c r="FX10" i="1"/>
  <c r="FB64" i="4" s="1"/>
  <c r="FK10" i="1"/>
  <c r="EO64" i="4" s="1"/>
  <c r="S10" i="1"/>
  <c r="BW10" i="1"/>
  <c r="BA64" i="4" s="1"/>
  <c r="AW10" i="1"/>
  <c r="AA64" i="4" s="1"/>
  <c r="EC10" i="1"/>
  <c r="DG64" i="4" s="1"/>
  <c r="DP10" i="1"/>
  <c r="BH10" i="1"/>
  <c r="AL64" i="4" s="1"/>
  <c r="V10" i="1"/>
  <c r="FK14" i="1"/>
  <c r="FK11" i="1" s="1"/>
  <c r="EO65" i="4" s="1"/>
  <c r="EY14" i="1"/>
  <c r="EY11" i="1" s="1"/>
  <c r="EC65" i="4" s="1"/>
  <c r="FT14" i="1"/>
  <c r="FT11" i="1" s="1"/>
  <c r="EX65" i="4" s="1"/>
  <c r="FN14" i="1"/>
  <c r="FN11" i="1" s="1"/>
  <c r="ER65" i="4" s="1"/>
  <c r="EU14" i="1"/>
  <c r="EU11" i="1" s="1"/>
  <c r="H27" i="1"/>
  <c r="FZ14" i="1"/>
  <c r="FZ11" i="1" s="1"/>
  <c r="FD65" i="4" s="1"/>
  <c r="GF14" i="1"/>
  <c r="GF11" i="1" s="1"/>
  <c r="FJ65" i="4" s="1"/>
  <c r="GG14" i="1"/>
  <c r="GG11" i="1" s="1"/>
  <c r="FK65" i="4" s="1"/>
  <c r="FD10" i="1"/>
  <c r="EH64" i="4" s="1"/>
  <c r="FM14" i="1"/>
  <c r="FM11" i="1" s="1"/>
  <c r="GL14" i="1"/>
  <c r="GL11" i="1" s="1"/>
  <c r="FP65" i="4" s="1"/>
  <c r="FG64" i="4"/>
  <c r="FX14" i="1"/>
  <c r="FX11" i="1" s="1"/>
  <c r="FB65" i="4" s="1"/>
  <c r="FA14" i="1"/>
  <c r="FA11" i="1" s="1"/>
  <c r="EE65" i="4" s="1"/>
  <c r="FI14" i="1"/>
  <c r="FI11" i="1" s="1"/>
  <c r="EM65" i="4" s="1"/>
  <c r="FS14" i="1"/>
  <c r="FS11" i="1" s="1"/>
  <c r="EW65" i="4" s="1"/>
  <c r="EN64" i="4"/>
  <c r="GA14" i="1"/>
  <c r="GA11" i="1" s="1"/>
  <c r="FE65" i="4" s="1"/>
  <c r="GL10" i="1"/>
  <c r="FP64" i="4" s="1"/>
  <c r="FP14" i="1"/>
  <c r="FP11" i="1" s="1"/>
  <c r="ET65" i="4" s="1"/>
  <c r="GJ10" i="1"/>
  <c r="FN64" i="4" s="1"/>
  <c r="GF10" i="1"/>
  <c r="FJ64" i="4" s="1"/>
  <c r="H26" i="1"/>
  <c r="FB14" i="1"/>
  <c r="FB11" i="1" s="1"/>
  <c r="EF65" i="4" s="1"/>
  <c r="DW64" i="4"/>
  <c r="FU14" i="1"/>
  <c r="FU11" i="1" s="1"/>
  <c r="EY65" i="4" s="1"/>
  <c r="GE14" i="1"/>
  <c r="GE11" i="1" s="1"/>
  <c r="FI65" i="4" s="1"/>
  <c r="EZ64" i="4"/>
  <c r="FJ14" i="1"/>
  <c r="FJ11" i="1" s="1"/>
  <c r="EN65" i="4" s="1"/>
  <c r="FR14" i="1"/>
  <c r="FR11" i="1" s="1"/>
  <c r="EV65" i="4" s="1"/>
  <c r="GI14" i="1"/>
  <c r="GI11" i="1" s="1"/>
  <c r="FM65" i="4" s="1"/>
  <c r="GN14" i="1"/>
  <c r="GN11" i="1" s="1"/>
  <c r="FR65" i="4" s="1"/>
  <c r="FI64" i="4"/>
  <c r="FQ10" i="1"/>
  <c r="EU64" i="4" s="1"/>
  <c r="FP10" i="1"/>
  <c r="ET64" i="4" s="1"/>
  <c r="GB14" i="1"/>
  <c r="GB11" i="1" s="1"/>
  <c r="FF65" i="4" s="1"/>
  <c r="EW64" i="4"/>
  <c r="GJ14" i="1"/>
  <c r="GJ11" i="1" s="1"/>
  <c r="FN65" i="4" s="1"/>
  <c r="GD10" i="1"/>
  <c r="FH64" i="4" s="1"/>
  <c r="FK64" i="4"/>
  <c r="FC14" i="1"/>
  <c r="FC11" i="1" s="1"/>
  <c r="EG65" i="4" s="1"/>
  <c r="EV14" i="1"/>
  <c r="EV11" i="1" s="1"/>
  <c r="DZ65" i="4" s="1"/>
  <c r="EW14" i="1"/>
  <c r="EW11" i="1" s="1"/>
  <c r="EA65" i="4" s="1"/>
  <c r="EZ14" i="1"/>
  <c r="EZ11" i="1" s="1"/>
  <c r="ED65" i="4" s="1"/>
  <c r="FQ14" i="1"/>
  <c r="FQ11" i="1" s="1"/>
  <c r="EU65" i="4" s="1"/>
  <c r="ET14" i="1"/>
  <c r="ET11" i="1" s="1"/>
  <c r="DX65" i="4" s="1"/>
  <c r="GC14" i="1"/>
  <c r="GC11" i="1" s="1"/>
  <c r="FG65" i="4" s="1"/>
  <c r="GM14" i="1"/>
  <c r="GM11" i="1" s="1"/>
  <c r="FQ65" i="4" s="1"/>
  <c r="EK10" i="1"/>
  <c r="DO64" i="4" s="1"/>
  <c r="ET10" i="1"/>
  <c r="DX64" i="4" s="1"/>
  <c r="FT10" i="1"/>
  <c r="EX64" i="4" s="1"/>
  <c r="FL14" i="1"/>
  <c r="FL11" i="1" s="1"/>
  <c r="EP65" i="4" s="1"/>
  <c r="GK14" i="1"/>
  <c r="GK11" i="1" s="1"/>
  <c r="FO65" i="4" s="1"/>
  <c r="FF64" i="4"/>
  <c r="FV14" i="1"/>
  <c r="FV11" i="1" s="1"/>
  <c r="EZ65" i="4" s="1"/>
  <c r="EQ65" i="4"/>
  <c r="EQ64" i="4"/>
  <c r="FH10" i="1"/>
  <c r="EL64" i="4" s="1"/>
  <c r="FO14" i="1"/>
  <c r="FO11" i="1" s="1"/>
  <c r="ES65" i="4" s="1"/>
  <c r="FO64" i="4"/>
  <c r="FC10" i="1"/>
  <c r="EG64" i="4" s="1"/>
  <c r="FM64" i="4"/>
  <c r="FF14" i="1"/>
  <c r="FF11" i="1" s="1"/>
  <c r="EJ65" i="4" s="1"/>
  <c r="EA64" i="4"/>
  <c r="GD14" i="1"/>
  <c r="GD11" i="1" s="1"/>
  <c r="FH65" i="4" s="1"/>
  <c r="EY64" i="4"/>
  <c r="FE10" i="1"/>
  <c r="EI64" i="4" s="1"/>
  <c r="GM10" i="1"/>
  <c r="FQ64" i="4" s="1"/>
  <c r="FO10" i="1"/>
  <c r="ES64" i="4" s="1"/>
  <c r="FR64" i="4"/>
  <c r="FE14" i="1"/>
  <c r="FE11" i="1" s="1"/>
  <c r="EI65" i="4" s="1"/>
  <c r="FY14" i="1"/>
  <c r="FY11" i="1" s="1"/>
  <c r="FC65" i="4" s="1"/>
  <c r="ES14" i="1"/>
  <c r="ES11" i="1" s="1"/>
  <c r="DW65" i="4" s="1"/>
  <c r="EV10" i="1"/>
  <c r="DZ64" i="4" s="1"/>
  <c r="FB10" i="1"/>
  <c r="EF64" i="4" s="1"/>
  <c r="EX14" i="1"/>
  <c r="EX11" i="1" s="1"/>
  <c r="EB65" i="4" s="1"/>
  <c r="FW14" i="1"/>
  <c r="FW11" i="1" s="1"/>
  <c r="FA65" i="4" s="1"/>
  <c r="ER64" i="4"/>
  <c r="EU10" i="1"/>
  <c r="DY64" i="4" s="1"/>
  <c r="FD14" i="1"/>
  <c r="FD11" i="1" s="1"/>
  <c r="EH65" i="4" s="1"/>
  <c r="DY65" i="4"/>
  <c r="GH10" i="1"/>
  <c r="FL64" i="4" s="1"/>
  <c r="FA64" i="4"/>
  <c r="FG14" i="1"/>
  <c r="FG11" i="1" s="1"/>
  <c r="EK65" i="4" s="1"/>
  <c r="EB64" i="4"/>
  <c r="FA10" i="1"/>
  <c r="EE64" i="4" s="1"/>
  <c r="GH14" i="1"/>
  <c r="GH11" i="1" s="1"/>
  <c r="FL65" i="4" s="1"/>
  <c r="FL10" i="1"/>
  <c r="EP64" i="4" s="1"/>
  <c r="FH14" i="1"/>
  <c r="FH11" i="1" s="1"/>
  <c r="EL65" i="4" s="1"/>
  <c r="EC64" i="4"/>
  <c r="DA10" i="1"/>
  <c r="BY10" i="1"/>
  <c r="J10" i="1"/>
  <c r="DU10" i="1"/>
  <c r="CY64" i="4" s="1"/>
  <c r="DX10" i="1"/>
  <c r="AM10" i="1"/>
  <c r="Q64" i="4" s="1"/>
  <c r="CK10" i="1"/>
  <c r="BO64" i="4" s="1"/>
  <c r="CY10" i="1"/>
  <c r="CC64" i="4" s="1"/>
  <c r="BG10" i="1"/>
  <c r="BT10" i="1"/>
  <c r="W10" i="1"/>
  <c r="CW10" i="1"/>
  <c r="CA64" i="4" s="1"/>
  <c r="BP10" i="1"/>
  <c r="AT64" i="4" s="1"/>
  <c r="O10" i="1"/>
  <c r="DO10" i="1"/>
  <c r="CS64" i="4" s="1"/>
  <c r="CV10" i="1"/>
  <c r="BZ64" i="4" s="1"/>
  <c r="DT10" i="1"/>
  <c r="EG10" i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EQ10" i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I10" i="1"/>
  <c r="BM64" i="4" s="1"/>
  <c r="BG14" i="1"/>
  <c r="BG11" i="1" s="1"/>
  <c r="AK65" i="4" s="1"/>
  <c r="BC14" i="1"/>
  <c r="BC11" i="1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EQ14" i="1"/>
  <c r="EQ11" i="1" s="1"/>
  <c r="DU65" i="4" s="1"/>
  <c r="AI14" i="1"/>
  <c r="CA10" i="1"/>
  <c r="BE64" i="4" s="1"/>
  <c r="CQ64" i="4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M64" i="4"/>
  <c r="CN14" i="1"/>
  <c r="CN11" i="1" s="1"/>
  <c r="BR65" i="4" s="1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D14" i="1"/>
  <c r="CD11" i="1" s="1"/>
  <c r="BH65" i="4" s="1"/>
  <c r="CZ14" i="1"/>
  <c r="CZ11" i="1" s="1"/>
  <c r="CD65" i="4" s="1"/>
  <c r="CI14" i="1"/>
  <c r="CI11" i="1" s="1"/>
  <c r="BM65" i="4" s="1"/>
  <c r="EO14" i="1"/>
  <c r="EO11" i="1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I64" i="4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CY14" i="1"/>
  <c r="CY11" i="1" s="1"/>
  <c r="CC65" i="4" s="1"/>
  <c r="CG14" i="1"/>
  <c r="CG11" i="1" s="1"/>
  <c r="BK65" i="4" s="1"/>
  <c r="BB64" i="4"/>
  <c r="BB10" i="1"/>
  <c r="AF64" i="4" s="1"/>
  <c r="CT10" i="1"/>
  <c r="BX64" i="4" s="1"/>
  <c r="DU64" i="4"/>
  <c r="CB10" i="1"/>
  <c r="BF64" i="4" s="1"/>
  <c r="EL14" i="1"/>
  <c r="EL11" i="1" s="1"/>
  <c r="DP65" i="4" s="1"/>
  <c r="AL10" i="1"/>
  <c r="P64" i="4" s="1"/>
  <c r="EE10" i="1"/>
  <c r="DI64" i="4" s="1"/>
  <c r="DI10" i="1"/>
  <c r="CM64" i="4" s="1"/>
  <c r="DC10" i="1"/>
  <c r="AU64" i="4"/>
  <c r="BZ14" i="1"/>
  <c r="BZ11" i="1" s="1"/>
  <c r="BD65" i="4" s="1"/>
  <c r="BX14" i="1"/>
  <c r="BX11" i="1" s="1"/>
  <c r="BB65" i="4" s="1"/>
  <c r="DV10" i="1"/>
  <c r="CZ64" i="4" s="1"/>
  <c r="AG64" i="4"/>
  <c r="AG65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U65" i="4"/>
  <c r="AQ64" i="4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Z10" i="1"/>
  <c r="DL10" i="1"/>
  <c r="CP64" i="4" s="1"/>
  <c r="BP64" i="4"/>
  <c r="CU14" i="1"/>
  <c r="CU11" i="1" s="1"/>
  <c r="BY65" i="4" s="1"/>
  <c r="AD64" i="4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BQ64" i="4"/>
  <c r="CV14" i="1"/>
  <c r="CV11" i="1" s="1"/>
  <c r="BZ65" i="4" s="1"/>
  <c r="BO14" i="1"/>
  <c r="BO11" i="1" s="1"/>
  <c r="AS65" i="4" s="1"/>
  <c r="DG10" i="1"/>
  <c r="CK64" i="4" s="1"/>
  <c r="AU10" i="1"/>
  <c r="Y64" i="4" s="1"/>
  <c r="DQ65" i="4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DD14" i="1"/>
  <c r="DD11" i="1" s="1"/>
  <c r="CH65" i="4" s="1"/>
  <c r="BY64" i="4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DB14" i="1"/>
  <c r="DB11" i="1" s="1"/>
  <c r="CF65" i="4" s="1"/>
  <c r="AE14" i="1"/>
  <c r="E10" i="1"/>
  <c r="EH10" i="1"/>
  <c r="DL64" i="4" s="1"/>
  <c r="AZ64" i="4"/>
  <c r="CE14" i="1"/>
  <c r="CE11" i="1" s="1"/>
  <c r="BI65" i="4" s="1"/>
  <c r="CT64" i="4"/>
  <c r="DY14" i="1"/>
  <c r="DY11" i="1" s="1"/>
  <c r="DC65" i="4" s="1"/>
  <c r="CH10" i="1"/>
  <c r="BL64" i="4" s="1"/>
  <c r="BW14" i="1"/>
  <c r="BW11" i="1" s="1"/>
  <c r="BA65" i="4" s="1"/>
  <c r="AR64" i="4"/>
  <c r="CB14" i="1"/>
  <c r="CB11" i="1" s="1"/>
  <c r="BF65" i="4" s="1"/>
  <c r="N14" i="1"/>
  <c r="N11" i="1" s="1"/>
  <c r="H20" i="1"/>
  <c r="CR64" i="4"/>
  <c r="DW14" i="1"/>
  <c r="DW11" i="1" s="1"/>
  <c r="DA65" i="4" s="1"/>
  <c r="CO64" i="4"/>
  <c r="DT14" i="1"/>
  <c r="DT11" i="1" s="1"/>
  <c r="CX65" i="4" s="1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H64" i="4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AV65" i="4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BJ64" i="4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S65" i="4"/>
  <c r="DE10" i="1"/>
  <c r="CI64" i="4" s="1"/>
  <c r="CR10" i="1"/>
  <c r="BV64" i="4" s="1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BC64" i="4"/>
  <c r="CH14" i="1"/>
  <c r="CH11" i="1" s="1"/>
  <c r="BL65" i="4" s="1"/>
  <c r="AV10" i="1"/>
  <c r="Z64" i="4" s="1"/>
  <c r="BP14" i="1"/>
  <c r="BP11" i="1" s="1"/>
  <c r="AT65" i="4" s="1"/>
  <c r="AK64" i="4"/>
  <c r="AA14" i="1"/>
  <c r="AA11" i="1" s="1"/>
  <c r="DK64" i="4"/>
  <c r="EP14" i="1"/>
  <c r="EP11" i="1" s="1"/>
  <c r="DT65" i="4" s="1"/>
  <c r="CT14" i="1"/>
  <c r="CT11" i="1" s="1"/>
  <c r="BX65" i="4" s="1"/>
  <c r="F10" i="1"/>
  <c r="EB14" i="1"/>
  <c r="EB11" i="1" s="1"/>
  <c r="DF65" i="4" s="1"/>
  <c r="CG64" i="4"/>
  <c r="DL14" i="1"/>
  <c r="DL11" i="1" s="1"/>
  <c r="CP65" i="4" s="1"/>
  <c r="EE14" i="1"/>
  <c r="EE11" i="1" s="1"/>
  <c r="DI65" i="4" s="1"/>
  <c r="DA64" i="4"/>
  <c r="EF14" i="1"/>
  <c r="EF11" i="1" s="1"/>
  <c r="DJ65" i="4" s="1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AX64" i="4"/>
  <c r="CC14" i="1"/>
  <c r="CC11" i="1" s="1"/>
  <c r="BG65" i="4" s="1"/>
  <c r="DS10" i="1"/>
  <c r="CW64" i="4" s="1"/>
  <c r="AP14" i="1"/>
  <c r="AP11" i="1" s="1"/>
  <c r="T65" i="4" s="1"/>
  <c r="K64" i="4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CE64" i="4"/>
  <c r="DJ14" i="1"/>
  <c r="DJ11" i="1" s="1"/>
  <c r="CN65" i="4" s="1"/>
  <c r="CE65" i="4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DB64" i="4"/>
  <c r="EG14" i="1"/>
  <c r="EG11" i="1" s="1"/>
  <c r="DK65" i="4" s="1"/>
  <c r="DR10" i="1"/>
  <c r="CV64" i="4" s="1"/>
  <c r="BY14" i="1"/>
  <c r="BY11" i="1" s="1"/>
  <c r="BC65" i="4" s="1"/>
  <c r="EA10" i="1"/>
  <c r="DE64" i="4" s="1"/>
  <c r="CX64" i="4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GO7" i="1" l="1"/>
  <c r="GO1" i="1"/>
  <c r="I28" i="1"/>
  <c r="J28" i="1" s="1"/>
  <c r="G41" i="4"/>
  <c r="AC7" i="1"/>
  <c r="BA7" i="1"/>
  <c r="BA1" i="1"/>
  <c r="BA4" i="1" s="1"/>
  <c r="BY7" i="1"/>
  <c r="BY1" i="1"/>
  <c r="BY4" i="1" s="1"/>
  <c r="FQ7" i="1"/>
  <c r="FQ1" i="1"/>
  <c r="FQ4" i="1" s="1"/>
  <c r="AC4" i="1"/>
  <c r="CW7" i="1"/>
  <c r="CW1" i="1"/>
  <c r="CW4" i="1" s="1"/>
  <c r="ES7" i="1"/>
  <c r="ES1" i="1"/>
  <c r="ES4" i="1" s="1"/>
  <c r="DU7" i="1"/>
  <c r="DU1" i="1"/>
  <c r="DU4" i="1" s="1"/>
  <c r="AI11" i="1"/>
  <c r="M65" i="4" s="1"/>
  <c r="AH11" i="1"/>
  <c r="L65" i="4" s="1"/>
  <c r="AE11" i="1"/>
  <c r="I65" i="4" s="1"/>
  <c r="AF11" i="1"/>
  <c r="J65" i="4" s="1"/>
  <c r="I26" i="1"/>
  <c r="J26" i="1" s="1"/>
  <c r="I27" i="1"/>
  <c r="J27" i="1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GP1" i="1" l="1"/>
  <c r="GO4" i="1"/>
  <c r="GO5" i="1" s="1"/>
  <c r="FS59" i="4" s="1"/>
  <c r="GP7" i="1"/>
  <c r="FS61" i="4"/>
  <c r="G39" i="4"/>
  <c r="G40" i="4"/>
  <c r="J22" i="1"/>
  <c r="J24" i="1"/>
  <c r="J20" i="1"/>
  <c r="J25" i="1"/>
  <c r="J21" i="1"/>
  <c r="G36" i="4"/>
  <c r="AD7" i="1"/>
  <c r="G61" i="4"/>
  <c r="GO6" i="1" l="1"/>
  <c r="FS60" i="4" s="1"/>
  <c r="GO8" i="1"/>
  <c r="FS62" i="4" s="1"/>
  <c r="GO9" i="1"/>
  <c r="FS63" i="4" s="1"/>
  <c r="GQ7" i="1"/>
  <c r="FT61" i="4"/>
  <c r="GP4" i="1"/>
  <c r="GP9" i="1" s="1"/>
  <c r="FT63" i="4" s="1"/>
  <c r="GQ1" i="1"/>
  <c r="AE7" i="1"/>
  <c r="H61" i="4"/>
  <c r="GR1" i="1" l="1"/>
  <c r="GQ4" i="1"/>
  <c r="GQ6" i="1" s="1"/>
  <c r="FU60" i="4" s="1"/>
  <c r="GP6" i="1"/>
  <c r="FT60" i="4" s="1"/>
  <c r="GR7" i="1"/>
  <c r="FU61" i="4"/>
  <c r="GP8" i="1"/>
  <c r="FT62" i="4" s="1"/>
  <c r="GP5" i="1"/>
  <c r="FT59" i="4" s="1"/>
  <c r="AF7" i="1"/>
  <c r="I61" i="4"/>
  <c r="GQ8" i="1" l="1"/>
  <c r="FU62" i="4" s="1"/>
  <c r="GQ9" i="1"/>
  <c r="FU63" i="4" s="1"/>
  <c r="GQ5" i="1"/>
  <c r="FU59" i="4" s="1"/>
  <c r="FV61" i="4"/>
  <c r="GS7" i="1"/>
  <c r="GS1" i="1"/>
  <c r="GR4" i="1"/>
  <c r="GR6" i="1" s="1"/>
  <c r="FV60" i="4" s="1"/>
  <c r="AG7" i="1"/>
  <c r="J61" i="4"/>
  <c r="GT1" i="1" l="1"/>
  <c r="GS4" i="1"/>
  <c r="GS8" i="1" s="1"/>
  <c r="FW62" i="4" s="1"/>
  <c r="GT7" i="1"/>
  <c r="FW61" i="4"/>
  <c r="GR8" i="1"/>
  <c r="FV62" i="4" s="1"/>
  <c r="GR9" i="1"/>
  <c r="FV63" i="4" s="1"/>
  <c r="GR5" i="1"/>
  <c r="FV59" i="4" s="1"/>
  <c r="AH7" i="1"/>
  <c r="K61" i="4"/>
  <c r="GS9" i="1" l="1"/>
  <c r="FW63" i="4" s="1"/>
  <c r="GS5" i="1"/>
  <c r="FW59" i="4" s="1"/>
  <c r="GS6" i="1"/>
  <c r="FW60" i="4" s="1"/>
  <c r="GU7" i="1"/>
  <c r="FX61" i="4"/>
  <c r="GT4" i="1"/>
  <c r="GT9" i="1" s="1"/>
  <c r="FX63" i="4" s="1"/>
  <c r="GU1" i="1"/>
  <c r="AI7" i="1"/>
  <c r="L61" i="4"/>
  <c r="GT6" i="1" l="1"/>
  <c r="FX60" i="4" s="1"/>
  <c r="GV7" i="1"/>
  <c r="FY61" i="4"/>
  <c r="GT8" i="1"/>
  <c r="FX62" i="4" s="1"/>
  <c r="GV1" i="1"/>
  <c r="GU4" i="1"/>
  <c r="GU9" i="1" s="1"/>
  <c r="FY63" i="4" s="1"/>
  <c r="GT5" i="1"/>
  <c r="FX59" i="4" s="1"/>
  <c r="AJ7" i="1"/>
  <c r="M61" i="4"/>
  <c r="GU5" i="1" l="1"/>
  <c r="FY59" i="4" s="1"/>
  <c r="GU8" i="1"/>
  <c r="FY62" i="4" s="1"/>
  <c r="GU6" i="1"/>
  <c r="FY60" i="4" s="1"/>
  <c r="GW7" i="1"/>
  <c r="FZ61" i="4"/>
  <c r="GV4" i="1"/>
  <c r="GV5" i="1" s="1"/>
  <c r="FZ59" i="4" s="1"/>
  <c r="GW1" i="1"/>
  <c r="AK7" i="1"/>
  <c r="N61" i="4"/>
  <c r="GV6" i="1" l="1"/>
  <c r="FZ60" i="4" s="1"/>
  <c r="GV8" i="1"/>
  <c r="FZ62" i="4" s="1"/>
  <c r="GV9" i="1"/>
  <c r="FZ63" i="4" s="1"/>
  <c r="GA61" i="4"/>
  <c r="GX7" i="1"/>
  <c r="GX1" i="1"/>
  <c r="GW4" i="1"/>
  <c r="GW8" i="1" s="1"/>
  <c r="GA62" i="4" s="1"/>
  <c r="AL7" i="1"/>
  <c r="O61" i="4"/>
  <c r="GW9" i="1" l="1"/>
  <c r="GA63" i="4" s="1"/>
  <c r="GW5" i="1"/>
  <c r="GA59" i="4" s="1"/>
  <c r="GW6" i="1"/>
  <c r="GA60" i="4" s="1"/>
  <c r="GB61" i="4"/>
  <c r="GY7" i="1"/>
  <c r="GX4" i="1"/>
  <c r="GX6" i="1" s="1"/>
  <c r="GB60" i="4" s="1"/>
  <c r="GY1" i="1"/>
  <c r="AM7" i="1"/>
  <c r="P61" i="4"/>
  <c r="GX9" i="1" l="1"/>
  <c r="GB63" i="4" s="1"/>
  <c r="GX8" i="1"/>
  <c r="GB62" i="4" s="1"/>
  <c r="GZ7" i="1"/>
  <c r="GC61" i="4"/>
  <c r="GX5" i="1"/>
  <c r="GB59" i="4" s="1"/>
  <c r="GY4" i="1"/>
  <c r="GY8" i="1" s="1"/>
  <c r="GC62" i="4" s="1"/>
  <c r="GZ1" i="1"/>
  <c r="AN7" i="1"/>
  <c r="Q61" i="4"/>
  <c r="GY5" i="1" l="1"/>
  <c r="GC59" i="4" s="1"/>
  <c r="HA7" i="1"/>
  <c r="GD61" i="4"/>
  <c r="GY6" i="1"/>
  <c r="GC60" i="4" s="1"/>
  <c r="GY9" i="1"/>
  <c r="GC63" i="4" s="1"/>
  <c r="HA1" i="1"/>
  <c r="GZ4" i="1"/>
  <c r="GZ9" i="1" s="1"/>
  <c r="GD63" i="4" s="1"/>
  <c r="AO7" i="1"/>
  <c r="R61" i="4"/>
  <c r="GZ8" i="1" l="1"/>
  <c r="GD62" i="4" s="1"/>
  <c r="GZ6" i="1"/>
  <c r="GD60" i="4" s="1"/>
  <c r="HB7" i="1"/>
  <c r="GE61" i="4"/>
  <c r="GZ5" i="1"/>
  <c r="GD59" i="4" s="1"/>
  <c r="HA4" i="1"/>
  <c r="HA5" i="1" s="1"/>
  <c r="GE59" i="4" s="1"/>
  <c r="HB1" i="1"/>
  <c r="AP7" i="1"/>
  <c r="S61" i="4"/>
  <c r="HA8" i="1" l="1"/>
  <c r="GE62" i="4" s="1"/>
  <c r="HA6" i="1"/>
  <c r="GE60" i="4" s="1"/>
  <c r="HA9" i="1"/>
  <c r="GE63" i="4" s="1"/>
  <c r="HB4" i="1"/>
  <c r="HB8" i="1" s="1"/>
  <c r="GF62" i="4" s="1"/>
  <c r="HC1" i="1"/>
  <c r="GF61" i="4"/>
  <c r="HC7" i="1"/>
  <c r="AQ7" i="1"/>
  <c r="T61" i="4"/>
  <c r="HB6" i="1" l="1"/>
  <c r="GF60" i="4" s="1"/>
  <c r="HB9" i="1"/>
  <c r="GF63" i="4" s="1"/>
  <c r="HC4" i="1"/>
  <c r="HC8" i="1" s="1"/>
  <c r="GG62" i="4" s="1"/>
  <c r="HD1" i="1"/>
  <c r="HB5" i="1"/>
  <c r="GF59" i="4" s="1"/>
  <c r="GG61" i="4"/>
  <c r="HD7" i="1"/>
  <c r="AR7" i="1"/>
  <c r="U61" i="4"/>
  <c r="HC6" i="1" l="1"/>
  <c r="GG60" i="4" s="1"/>
  <c r="HC5" i="1"/>
  <c r="GG59" i="4" s="1"/>
  <c r="GH61" i="4"/>
  <c r="HE7" i="1"/>
  <c r="HC9" i="1"/>
  <c r="GG63" i="4" s="1"/>
  <c r="HD4" i="1"/>
  <c r="HD5" i="1" s="1"/>
  <c r="GH59" i="4" s="1"/>
  <c r="HE1" i="1"/>
  <c r="AD1" i="1"/>
  <c r="AD4" i="1" s="1"/>
  <c r="AS7" i="1"/>
  <c r="V61" i="4"/>
  <c r="GI61" i="4" l="1"/>
  <c r="HF7" i="1"/>
  <c r="HD6" i="1"/>
  <c r="GH60" i="4" s="1"/>
  <c r="HD9" i="1"/>
  <c r="GH63" i="4" s="1"/>
  <c r="HD8" i="1"/>
  <c r="GH62" i="4" s="1"/>
  <c r="HF1" i="1"/>
  <c r="HE4" i="1"/>
  <c r="HE9" i="1" s="1"/>
  <c r="GI63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HE8" i="1" l="1"/>
  <c r="GI62" i="4" s="1"/>
  <c r="HE5" i="1"/>
  <c r="GI59" i="4" s="1"/>
  <c r="GJ61" i="4"/>
  <c r="HG7" i="1"/>
  <c r="HG1" i="1"/>
  <c r="HF4" i="1"/>
  <c r="HF9" i="1" s="1"/>
  <c r="GJ63" i="4" s="1"/>
  <c r="HE6" i="1"/>
  <c r="GI60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HF8" i="1" l="1"/>
  <c r="GJ62" i="4" s="1"/>
  <c r="HF5" i="1"/>
  <c r="GJ59" i="4" s="1"/>
  <c r="HF6" i="1"/>
  <c r="GJ60" i="4" s="1"/>
  <c r="HH1" i="1"/>
  <c r="HG4" i="1"/>
  <c r="HG6" i="1" s="1"/>
  <c r="GK60" i="4" s="1"/>
  <c r="GK61" i="4"/>
  <c r="HH7" i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HG9" i="1" l="1"/>
  <c r="GK63" i="4" s="1"/>
  <c r="HG5" i="1"/>
  <c r="GK59" i="4" s="1"/>
  <c r="HG8" i="1"/>
  <c r="GK62" i="4" s="1"/>
  <c r="GL61" i="4"/>
  <c r="HI7" i="1"/>
  <c r="HH4" i="1"/>
  <c r="HH5" i="1" s="1"/>
  <c r="GL59" i="4" s="1"/>
  <c r="HI1" i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HH8" i="1" l="1"/>
  <c r="GL62" i="4" s="1"/>
  <c r="HH6" i="1"/>
  <c r="GL60" i="4" s="1"/>
  <c r="HJ7" i="1"/>
  <c r="GM61" i="4"/>
  <c r="HI4" i="1"/>
  <c r="HI9" i="1" s="1"/>
  <c r="GM63" i="4" s="1"/>
  <c r="HJ1" i="1"/>
  <c r="HH9" i="1"/>
  <c r="GL63" i="4" s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HI6" i="1" l="1"/>
  <c r="GM60" i="4" s="1"/>
  <c r="HI5" i="1"/>
  <c r="GM59" i="4" s="1"/>
  <c r="HI8" i="1"/>
  <c r="GM62" i="4" s="1"/>
  <c r="HK7" i="1"/>
  <c r="GN61" i="4"/>
  <c r="HK1" i="1"/>
  <c r="HJ4" i="1"/>
  <c r="HJ5" i="1" s="1"/>
  <c r="GN59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HL1" i="1" l="1"/>
  <c r="HL4" i="1" s="1"/>
  <c r="HK4" i="1"/>
  <c r="HK8" i="1" s="1"/>
  <c r="GO62" i="4" s="1"/>
  <c r="HJ6" i="1"/>
  <c r="GN60" i="4" s="1"/>
  <c r="HJ8" i="1"/>
  <c r="GN62" i="4" s="1"/>
  <c r="HJ9" i="1"/>
  <c r="GN63" i="4" s="1"/>
  <c r="GO61" i="4"/>
  <c r="HL7" i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HK5" i="1" l="1"/>
  <c r="GO59" i="4" s="1"/>
  <c r="HK9" i="1"/>
  <c r="GO63" i="4" s="1"/>
  <c r="HK6" i="1"/>
  <c r="GO60" i="4" s="1"/>
  <c r="GP61" i="4"/>
  <c r="HL9" i="1"/>
  <c r="GP63" i="4" s="1"/>
  <c r="HL5" i="1"/>
  <c r="GP59" i="4" s="1"/>
  <c r="HL6" i="1"/>
  <c r="GP60" i="4" s="1"/>
  <c r="HL8" i="1"/>
  <c r="GP62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W61" i="4" s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T7" i="1" l="1"/>
  <c r="DX61" i="4" s="1"/>
  <c r="ED1" i="1"/>
  <c r="ED4" i="1" s="1"/>
  <c r="EB6" i="1"/>
  <c r="DF60" i="4" s="1"/>
  <c r="EB5" i="1"/>
  <c r="DF59" i="4" s="1"/>
  <c r="EB8" i="1"/>
  <c r="DF62" i="4" s="1"/>
  <c r="EB9" i="1"/>
  <c r="DF63" i="4" s="1"/>
  <c r="DV61" i="4"/>
  <c r="EU7" i="1" l="1"/>
  <c r="DY61" i="4" s="1"/>
  <c r="EC6" i="1"/>
  <c r="DG60" i="4" s="1"/>
  <c r="EC5" i="1"/>
  <c r="DG59" i="4" s="1"/>
  <c r="EC9" i="1"/>
  <c r="DG63" i="4" s="1"/>
  <c r="EC8" i="1"/>
  <c r="DG62" i="4" s="1"/>
  <c r="EE1" i="1"/>
  <c r="EE4" i="1" s="1"/>
  <c r="EV7" i="1" l="1"/>
  <c r="DZ61" i="4" s="1"/>
  <c r="ED5" i="1"/>
  <c r="DH59" i="4" s="1"/>
  <c r="ED8" i="1"/>
  <c r="DH62" i="4" s="1"/>
  <c r="ED6" i="1"/>
  <c r="DH60" i="4" s="1"/>
  <c r="ED9" i="1"/>
  <c r="DH63" i="4" s="1"/>
  <c r="EF1" i="1"/>
  <c r="EF4" i="1" s="1"/>
  <c r="EW7" i="1" l="1"/>
  <c r="EA61" i="4" s="1"/>
  <c r="EG1" i="1"/>
  <c r="EG4" i="1" s="1"/>
  <c r="EE6" i="1"/>
  <c r="DI60" i="4" s="1"/>
  <c r="EE8" i="1"/>
  <c r="DI62" i="4" s="1"/>
  <c r="EE9" i="1"/>
  <c r="DI63" i="4" s="1"/>
  <c r="EE5" i="1"/>
  <c r="DI59" i="4" s="1"/>
  <c r="EX7" i="1" l="1"/>
  <c r="EB61" i="4" s="1"/>
  <c r="EH1" i="1"/>
  <c r="EH4" i="1" s="1"/>
  <c r="EF9" i="1"/>
  <c r="DJ63" i="4" s="1"/>
  <c r="EF5" i="1"/>
  <c r="DJ59" i="4" s="1"/>
  <c r="EF6" i="1"/>
  <c r="DJ60" i="4" s="1"/>
  <c r="EF8" i="1"/>
  <c r="DJ62" i="4" s="1"/>
  <c r="EY7" i="1" l="1"/>
  <c r="EC61" i="4" s="1"/>
  <c r="EI1" i="1"/>
  <c r="EI4" i="1" s="1"/>
  <c r="EG8" i="1"/>
  <c r="DK62" i="4" s="1"/>
  <c r="EG9" i="1"/>
  <c r="DK63" i="4" s="1"/>
  <c r="EG6" i="1"/>
  <c r="DK60" i="4" s="1"/>
  <c r="EG5" i="1"/>
  <c r="DK59" i="4" s="1"/>
  <c r="EZ7" i="1" l="1"/>
  <c r="ED61" i="4" s="1"/>
  <c r="EJ1" i="1"/>
  <c r="EJ4" i="1" s="1"/>
  <c r="EH5" i="1"/>
  <c r="DL59" i="4" s="1"/>
  <c r="EH8" i="1"/>
  <c r="DL62" i="4" s="1"/>
  <c r="EH6" i="1"/>
  <c r="DL60" i="4" s="1"/>
  <c r="EH9" i="1"/>
  <c r="DL63" i="4" s="1"/>
  <c r="FA7" i="1" l="1"/>
  <c r="EE61" i="4" s="1"/>
  <c r="EK1" i="1"/>
  <c r="EK4" i="1" s="1"/>
  <c r="EI8" i="1"/>
  <c r="DM62" i="4" s="1"/>
  <c r="EI9" i="1"/>
  <c r="DM63" i="4" s="1"/>
  <c r="EI6" i="1"/>
  <c r="DM60" i="4" s="1"/>
  <c r="EI5" i="1"/>
  <c r="DM59" i="4" s="1"/>
  <c r="FB7" i="1" l="1"/>
  <c r="EF61" i="4" s="1"/>
  <c r="EJ5" i="1"/>
  <c r="DN59" i="4" s="1"/>
  <c r="EJ6" i="1"/>
  <c r="DN60" i="4" s="1"/>
  <c r="EJ8" i="1"/>
  <c r="DN62" i="4" s="1"/>
  <c r="EJ9" i="1"/>
  <c r="DN63" i="4" s="1"/>
  <c r="EL1" i="1"/>
  <c r="EL4" i="1" s="1"/>
  <c r="FC7" i="1" l="1"/>
  <c r="EG61" i="4" s="1"/>
  <c r="EM1" i="1"/>
  <c r="EM4" i="1" s="1"/>
  <c r="EK8" i="1"/>
  <c r="DO62" i="4" s="1"/>
  <c r="EK5" i="1"/>
  <c r="DO59" i="4" s="1"/>
  <c r="EK6" i="1"/>
  <c r="DO60" i="4" s="1"/>
  <c r="EK9" i="1"/>
  <c r="DO63" i="4" s="1"/>
  <c r="FD7" i="1" l="1"/>
  <c r="EH61" i="4" s="1"/>
  <c r="EN1" i="1"/>
  <c r="EN4" i="1" s="1"/>
  <c r="EL9" i="1"/>
  <c r="DP63" i="4" s="1"/>
  <c r="EL8" i="1"/>
  <c r="DP62" i="4" s="1"/>
  <c r="EL6" i="1"/>
  <c r="DP60" i="4" s="1"/>
  <c r="EL5" i="1"/>
  <c r="DP59" i="4" s="1"/>
  <c r="FE7" i="1" l="1"/>
  <c r="EI61" i="4" s="1"/>
  <c r="EO1" i="1"/>
  <c r="EO4" i="1" s="1"/>
  <c r="EM9" i="1"/>
  <c r="DQ63" i="4" s="1"/>
  <c r="EM5" i="1"/>
  <c r="DQ59" i="4" s="1"/>
  <c r="EM8" i="1"/>
  <c r="DQ62" i="4" s="1"/>
  <c r="EM6" i="1"/>
  <c r="DQ60" i="4" s="1"/>
  <c r="FF7" i="1" l="1"/>
  <c r="EJ61" i="4" s="1"/>
  <c r="EP1" i="1"/>
  <c r="EP4" i="1" s="1"/>
  <c r="EN8" i="1"/>
  <c r="DR62" i="4" s="1"/>
  <c r="EN5" i="1"/>
  <c r="DR59" i="4" s="1"/>
  <c r="EN9" i="1"/>
  <c r="DR63" i="4" s="1"/>
  <c r="EN6" i="1"/>
  <c r="DR60" i="4" s="1"/>
  <c r="FG7" i="1" l="1"/>
  <c r="EK61" i="4" s="1"/>
  <c r="EO8" i="1"/>
  <c r="DS62" i="4" s="1"/>
  <c r="EO5" i="1"/>
  <c r="DS59" i="4" s="1"/>
  <c r="EO9" i="1"/>
  <c r="DS63" i="4" s="1"/>
  <c r="EO6" i="1"/>
  <c r="DS60" i="4" s="1"/>
  <c r="EQ1" i="1"/>
  <c r="EQ4" i="1" s="1"/>
  <c r="FH7" i="1" l="1"/>
  <c r="EL61" i="4" s="1"/>
  <c r="EP5" i="1"/>
  <c r="DT59" i="4" s="1"/>
  <c r="EP9" i="1"/>
  <c r="DT63" i="4" s="1"/>
  <c r="EP8" i="1"/>
  <c r="DT62" i="4" s="1"/>
  <c r="EP6" i="1"/>
  <c r="DT60" i="4" s="1"/>
  <c r="ER1" i="1"/>
  <c r="ER4" i="1" s="1"/>
  <c r="FI7" i="1" l="1"/>
  <c r="EM61" i="4" s="1"/>
  <c r="ER6" i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T1" i="1"/>
  <c r="ET4" i="1" s="1"/>
  <c r="ER9" i="1"/>
  <c r="DV63" i="4" s="1"/>
  <c r="FJ7" i="1"/>
  <c r="EN61" i="4" s="1"/>
  <c r="ES9" i="1" l="1"/>
  <c r="DW63" i="4" s="1"/>
  <c r="ES6" i="1"/>
  <c r="DW60" i="4" s="1"/>
  <c r="ES8" i="1"/>
  <c r="DW62" i="4" s="1"/>
  <c r="ES5" i="1"/>
  <c r="DW59" i="4" s="1"/>
  <c r="EU1" i="1"/>
  <c r="EU4" i="1" s="1"/>
  <c r="FK7" i="1"/>
  <c r="EO61" i="4" s="1"/>
  <c r="ET6" i="1" l="1"/>
  <c r="DX60" i="4" s="1"/>
  <c r="ET9" i="1"/>
  <c r="DX63" i="4" s="1"/>
  <c r="ET5" i="1"/>
  <c r="DX59" i="4" s="1"/>
  <c r="ET8" i="1"/>
  <c r="DX62" i="4" s="1"/>
  <c r="EV1" i="1"/>
  <c r="EV4" i="1" s="1"/>
  <c r="FL7" i="1"/>
  <c r="EP61" i="4" s="1"/>
  <c r="EU6" i="1" l="1"/>
  <c r="DY60" i="4" s="1"/>
  <c r="EU9" i="1"/>
  <c r="DY63" i="4" s="1"/>
  <c r="EU5" i="1"/>
  <c r="DY59" i="4" s="1"/>
  <c r="EU8" i="1"/>
  <c r="DY62" i="4" s="1"/>
  <c r="FM7" i="1"/>
  <c r="EQ61" i="4" s="1"/>
  <c r="EW1" i="1"/>
  <c r="EW4" i="1" s="1"/>
  <c r="FN7" i="1" l="1"/>
  <c r="ER61" i="4" s="1"/>
  <c r="EV6" i="1"/>
  <c r="DZ60" i="4" s="1"/>
  <c r="EV9" i="1"/>
  <c r="DZ63" i="4" s="1"/>
  <c r="EV5" i="1"/>
  <c r="DZ59" i="4" s="1"/>
  <c r="EV8" i="1"/>
  <c r="DZ62" i="4" s="1"/>
  <c r="EX1" i="1"/>
  <c r="EX4" i="1" s="1"/>
  <c r="EW5" i="1" l="1"/>
  <c r="EA59" i="4" s="1"/>
  <c r="EW8" i="1"/>
  <c r="EA62" i="4" s="1"/>
  <c r="EW6" i="1"/>
  <c r="EA60" i="4" s="1"/>
  <c r="EW9" i="1"/>
  <c r="EA63" i="4" s="1"/>
  <c r="EY1" i="1"/>
  <c r="EY4" i="1" s="1"/>
  <c r="FO7" i="1"/>
  <c r="ES61" i="4" s="1"/>
  <c r="EZ1" i="1" l="1"/>
  <c r="EZ4" i="1" s="1"/>
  <c r="FP7" i="1"/>
  <c r="ET61" i="4" s="1"/>
  <c r="EX9" i="1"/>
  <c r="EB63" i="4" s="1"/>
  <c r="EX5" i="1"/>
  <c r="EB59" i="4" s="1"/>
  <c r="EX8" i="1"/>
  <c r="EB62" i="4" s="1"/>
  <c r="EX6" i="1"/>
  <c r="EB60" i="4" s="1"/>
  <c r="EU61" i="4" l="1"/>
  <c r="FA1" i="1"/>
  <c r="FA4" i="1" s="1"/>
  <c r="EY9" i="1"/>
  <c r="EC63" i="4" s="1"/>
  <c r="EY8" i="1"/>
  <c r="EC62" i="4" s="1"/>
  <c r="EY5" i="1"/>
  <c r="EC59" i="4" s="1"/>
  <c r="EY6" i="1"/>
  <c r="EC60" i="4" s="1"/>
  <c r="EZ9" i="1" l="1"/>
  <c r="ED63" i="4" s="1"/>
  <c r="EZ8" i="1"/>
  <c r="ED62" i="4" s="1"/>
  <c r="EZ5" i="1"/>
  <c r="ED59" i="4" s="1"/>
  <c r="EZ6" i="1"/>
  <c r="ED60" i="4" s="1"/>
  <c r="FB1" i="1"/>
  <c r="FB4" i="1" s="1"/>
  <c r="FR7" i="1"/>
  <c r="EV61" i="4" s="1"/>
  <c r="FS7" i="1" l="1"/>
  <c r="EW61" i="4" s="1"/>
  <c r="FA9" i="1"/>
  <c r="EE63" i="4" s="1"/>
  <c r="FA8" i="1"/>
  <c r="EE62" i="4" s="1"/>
  <c r="FA6" i="1"/>
  <c r="EE60" i="4" s="1"/>
  <c r="FA5" i="1"/>
  <c r="EE59" i="4" s="1"/>
  <c r="FC1" i="1"/>
  <c r="FC4" i="1" s="1"/>
  <c r="FB6" i="1" l="1"/>
  <c r="EF60" i="4" s="1"/>
  <c r="FB8" i="1"/>
  <c r="EF62" i="4" s="1"/>
  <c r="FB9" i="1"/>
  <c r="EF63" i="4" s="1"/>
  <c r="FB5" i="1"/>
  <c r="EF59" i="4" s="1"/>
  <c r="FD1" i="1"/>
  <c r="FD4" i="1" s="1"/>
  <c r="FT7" i="1"/>
  <c r="EX61" i="4" s="1"/>
  <c r="FU7" i="1" l="1"/>
  <c r="EY61" i="4" s="1"/>
  <c r="FE1" i="1"/>
  <c r="FE4" i="1" s="1"/>
  <c r="FC9" i="1"/>
  <c r="EG63" i="4" s="1"/>
  <c r="FC5" i="1"/>
  <c r="EG59" i="4" s="1"/>
  <c r="FC8" i="1"/>
  <c r="EG62" i="4" s="1"/>
  <c r="FC6" i="1"/>
  <c r="EG60" i="4" s="1"/>
  <c r="FD9" i="1" l="1"/>
  <c r="EH63" i="4" s="1"/>
  <c r="FD6" i="1"/>
  <c r="EH60" i="4" s="1"/>
  <c r="FD5" i="1"/>
  <c r="EH59" i="4" s="1"/>
  <c r="FD8" i="1"/>
  <c r="EH62" i="4" s="1"/>
  <c r="FF1" i="1"/>
  <c r="FF4" i="1" s="1"/>
  <c r="FV7" i="1"/>
  <c r="EZ61" i="4" s="1"/>
  <c r="FE9" i="1" l="1"/>
  <c r="EI63" i="4" s="1"/>
  <c r="FE5" i="1"/>
  <c r="EI59" i="4" s="1"/>
  <c r="FE8" i="1"/>
  <c r="EI62" i="4" s="1"/>
  <c r="FE6" i="1"/>
  <c r="EI60" i="4" s="1"/>
  <c r="FW7" i="1"/>
  <c r="FA61" i="4" s="1"/>
  <c r="FG1" i="1"/>
  <c r="FG4" i="1" s="1"/>
  <c r="FH1" i="1" l="1"/>
  <c r="FH4" i="1" s="1"/>
  <c r="FF8" i="1"/>
  <c r="EJ62" i="4" s="1"/>
  <c r="FF6" i="1"/>
  <c r="EJ60" i="4" s="1"/>
  <c r="FF9" i="1"/>
  <c r="EJ63" i="4" s="1"/>
  <c r="FF5" i="1"/>
  <c r="EJ59" i="4" s="1"/>
  <c r="FX7" i="1"/>
  <c r="FB61" i="4" s="1"/>
  <c r="FG6" i="1" l="1"/>
  <c r="EK60" i="4" s="1"/>
  <c r="FG9" i="1"/>
  <c r="EK63" i="4" s="1"/>
  <c r="FG5" i="1"/>
  <c r="EK59" i="4" s="1"/>
  <c r="FG8" i="1"/>
  <c r="EK62" i="4" s="1"/>
  <c r="FY7" i="1"/>
  <c r="FC61" i="4" s="1"/>
  <c r="FI1" i="1"/>
  <c r="FI4" i="1" s="1"/>
  <c r="FH6" i="1" l="1"/>
  <c r="EL60" i="4" s="1"/>
  <c r="FH8" i="1"/>
  <c r="EL62" i="4" s="1"/>
  <c r="FH9" i="1"/>
  <c r="EL63" i="4" s="1"/>
  <c r="FH5" i="1"/>
  <c r="EL59" i="4" s="1"/>
  <c r="FZ7" i="1"/>
  <c r="FD61" i="4" s="1"/>
  <c r="FJ1" i="1"/>
  <c r="FJ4" i="1" s="1"/>
  <c r="FI6" i="1" l="1"/>
  <c r="EM60" i="4" s="1"/>
  <c r="FI9" i="1"/>
  <c r="EM63" i="4" s="1"/>
  <c r="FI5" i="1"/>
  <c r="EM59" i="4" s="1"/>
  <c r="FI8" i="1"/>
  <c r="EM62" i="4" s="1"/>
  <c r="GA7" i="1"/>
  <c r="FE61" i="4" s="1"/>
  <c r="FK1" i="1"/>
  <c r="FK4" i="1" s="1"/>
  <c r="FJ8" i="1" l="1"/>
  <c r="EN62" i="4" s="1"/>
  <c r="FJ6" i="1"/>
  <c r="EN60" i="4" s="1"/>
  <c r="FJ9" i="1"/>
  <c r="EN63" i="4" s="1"/>
  <c r="FJ5" i="1"/>
  <c r="EN59" i="4" s="1"/>
  <c r="FL1" i="1"/>
  <c r="FL4" i="1" s="1"/>
  <c r="GB7" i="1"/>
  <c r="FF61" i="4" s="1"/>
  <c r="GC7" i="1" l="1"/>
  <c r="FG61" i="4" s="1"/>
  <c r="FK6" i="1"/>
  <c r="EO60" i="4" s="1"/>
  <c r="FK5" i="1"/>
  <c r="EO59" i="4" s="1"/>
  <c r="FK8" i="1"/>
  <c r="EO62" i="4" s="1"/>
  <c r="FK9" i="1"/>
  <c r="EO63" i="4" s="1"/>
  <c r="FM1" i="1"/>
  <c r="FM4" i="1" s="1"/>
  <c r="GD7" i="1" l="1"/>
  <c r="FH61" i="4" s="1"/>
  <c r="FN1" i="1"/>
  <c r="FN4" i="1" s="1"/>
  <c r="FL9" i="1"/>
  <c r="EP63" i="4" s="1"/>
  <c r="FL8" i="1"/>
  <c r="EP62" i="4" s="1"/>
  <c r="FL5" i="1"/>
  <c r="EP59" i="4" s="1"/>
  <c r="FL6" i="1"/>
  <c r="EP60" i="4" s="1"/>
  <c r="FO1" i="1" l="1"/>
  <c r="FO4" i="1" s="1"/>
  <c r="FM9" i="1"/>
  <c r="EQ63" i="4" s="1"/>
  <c r="FM8" i="1"/>
  <c r="EQ62" i="4" s="1"/>
  <c r="FM5" i="1"/>
  <c r="EQ59" i="4" s="1"/>
  <c r="FM6" i="1"/>
  <c r="EQ60" i="4" s="1"/>
  <c r="GE7" i="1"/>
  <c r="FI61" i="4" s="1"/>
  <c r="FP1" i="1" l="1"/>
  <c r="FP4" i="1" s="1"/>
  <c r="GF7" i="1"/>
  <c r="FJ61" i="4" s="1"/>
  <c r="FN9" i="1"/>
  <c r="ER63" i="4" s="1"/>
  <c r="FN6" i="1"/>
  <c r="ER60" i="4" s="1"/>
  <c r="FN8" i="1"/>
  <c r="ER62" i="4" s="1"/>
  <c r="FN5" i="1"/>
  <c r="ER59" i="4" s="1"/>
  <c r="FO6" i="1" l="1"/>
  <c r="ES60" i="4" s="1"/>
  <c r="FO5" i="1"/>
  <c r="ES59" i="4" s="1"/>
  <c r="FO8" i="1"/>
  <c r="ES62" i="4" s="1"/>
  <c r="FO9" i="1"/>
  <c r="ES63" i="4" s="1"/>
  <c r="GG7" i="1"/>
  <c r="FK61" i="4" s="1"/>
  <c r="FR1" i="1" l="1"/>
  <c r="FR4" i="1" s="1"/>
  <c r="FP8" i="1"/>
  <c r="ET62" i="4" s="1"/>
  <c r="FP9" i="1"/>
  <c r="ET63" i="4" s="1"/>
  <c r="FP5" i="1"/>
  <c r="ET59" i="4" s="1"/>
  <c r="FP6" i="1"/>
  <c r="ET60" i="4" s="1"/>
  <c r="GH7" i="1"/>
  <c r="FL61" i="4" s="1"/>
  <c r="FQ8" i="1" l="1"/>
  <c r="EU62" i="4" s="1"/>
  <c r="FQ5" i="1"/>
  <c r="EU59" i="4" s="1"/>
  <c r="FQ9" i="1"/>
  <c r="EU63" i="4" s="1"/>
  <c r="FQ6" i="1"/>
  <c r="EU60" i="4" s="1"/>
  <c r="GI7" i="1"/>
  <c r="FM61" i="4" s="1"/>
  <c r="FS1" i="1"/>
  <c r="FS4" i="1" s="1"/>
  <c r="GJ7" i="1" l="1"/>
  <c r="FN61" i="4" s="1"/>
  <c r="FR9" i="1"/>
  <c r="EV63" i="4" s="1"/>
  <c r="FR8" i="1"/>
  <c r="EV62" i="4" s="1"/>
  <c r="FR6" i="1"/>
  <c r="EV60" i="4" s="1"/>
  <c r="FR5" i="1"/>
  <c r="EV59" i="4" s="1"/>
  <c r="FT1" i="1"/>
  <c r="FT4" i="1" s="1"/>
  <c r="FS9" i="1" l="1"/>
  <c r="EW63" i="4" s="1"/>
  <c r="FS5" i="1"/>
  <c r="EW59" i="4" s="1"/>
  <c r="FS8" i="1"/>
  <c r="EW62" i="4" s="1"/>
  <c r="FS6" i="1"/>
  <c r="EW60" i="4" s="1"/>
  <c r="FU1" i="1"/>
  <c r="FU4" i="1" s="1"/>
  <c r="GK7" i="1"/>
  <c r="FO61" i="4" s="1"/>
  <c r="FV1" i="1" l="1"/>
  <c r="FV4" i="1" s="1"/>
  <c r="FT9" i="1"/>
  <c r="EX63" i="4" s="1"/>
  <c r="FT6" i="1"/>
  <c r="EX60" i="4" s="1"/>
  <c r="FT5" i="1"/>
  <c r="EX59" i="4" s="1"/>
  <c r="FT8" i="1"/>
  <c r="EX62" i="4" s="1"/>
  <c r="GL7" i="1"/>
  <c r="FP61" i="4" s="1"/>
  <c r="GM7" i="1" l="1"/>
  <c r="FQ61" i="4" s="1"/>
  <c r="FW1" i="1"/>
  <c r="FW4" i="1" s="1"/>
  <c r="FU5" i="1"/>
  <c r="EY59" i="4" s="1"/>
  <c r="FU8" i="1"/>
  <c r="EY62" i="4" s="1"/>
  <c r="FU6" i="1"/>
  <c r="EY60" i="4" s="1"/>
  <c r="FU9" i="1"/>
  <c r="EY63" i="4" s="1"/>
  <c r="FX1" i="1" l="1"/>
  <c r="FX4" i="1" s="1"/>
  <c r="FV8" i="1"/>
  <c r="EZ62" i="4" s="1"/>
  <c r="FV6" i="1"/>
  <c r="EZ60" i="4" s="1"/>
  <c r="FV9" i="1"/>
  <c r="EZ63" i="4" s="1"/>
  <c r="FV5" i="1"/>
  <c r="EZ59" i="4" s="1"/>
  <c r="GN7" i="1"/>
  <c r="FR61" i="4" s="1"/>
  <c r="FY1" i="1" l="1"/>
  <c r="FY4" i="1" s="1"/>
  <c r="FW9" i="1"/>
  <c r="FA63" i="4" s="1"/>
  <c r="FW6" i="1"/>
  <c r="FA60" i="4" s="1"/>
  <c r="FW5" i="1"/>
  <c r="FA59" i="4" s="1"/>
  <c r="FW8" i="1"/>
  <c r="FA62" i="4" s="1"/>
  <c r="FZ1" i="1" l="1"/>
  <c r="FZ4" i="1" s="1"/>
  <c r="FX8" i="1"/>
  <c r="FB62" i="4" s="1"/>
  <c r="FX5" i="1"/>
  <c r="FB59" i="4" s="1"/>
  <c r="FX6" i="1"/>
  <c r="FB60" i="4" s="1"/>
  <c r="FX9" i="1"/>
  <c r="FB63" i="4" s="1"/>
  <c r="FY8" i="1" l="1"/>
  <c r="FC62" i="4" s="1"/>
  <c r="FY5" i="1"/>
  <c r="FC59" i="4" s="1"/>
  <c r="FY6" i="1"/>
  <c r="FC60" i="4" s="1"/>
  <c r="FY9" i="1"/>
  <c r="FC63" i="4" s="1"/>
  <c r="GA1" i="1"/>
  <c r="GA4" i="1" s="1"/>
  <c r="FZ9" i="1" l="1"/>
  <c r="FD63" i="4" s="1"/>
  <c r="FZ6" i="1"/>
  <c r="FD60" i="4" s="1"/>
  <c r="FZ5" i="1"/>
  <c r="FD59" i="4" s="1"/>
  <c r="FZ8" i="1"/>
  <c r="FD62" i="4" s="1"/>
  <c r="GB1" i="1"/>
  <c r="GB4" i="1" s="1"/>
  <c r="GC1" i="1" l="1"/>
  <c r="GC4" i="1" s="1"/>
  <c r="GA9" i="1"/>
  <c r="FE63" i="4" s="1"/>
  <c r="GA8" i="1"/>
  <c r="FE62" i="4" s="1"/>
  <c r="GA5" i="1"/>
  <c r="FE59" i="4" s="1"/>
  <c r="GA6" i="1"/>
  <c r="FE60" i="4" s="1"/>
  <c r="GD1" i="1" l="1"/>
  <c r="GD4" i="1" s="1"/>
  <c r="GB9" i="1"/>
  <c r="FF63" i="4" s="1"/>
  <c r="GB6" i="1"/>
  <c r="FF60" i="4" s="1"/>
  <c r="GB8" i="1"/>
  <c r="FF62" i="4" s="1"/>
  <c r="GB5" i="1"/>
  <c r="FF59" i="4" s="1"/>
  <c r="GC6" i="1" l="1"/>
  <c r="FG60" i="4" s="1"/>
  <c r="GC8" i="1"/>
  <c r="FG62" i="4" s="1"/>
  <c r="GC9" i="1"/>
  <c r="FG63" i="4" s="1"/>
  <c r="GC5" i="1"/>
  <c r="FG59" i="4" s="1"/>
  <c r="GE1" i="1"/>
  <c r="GE4" i="1" s="1"/>
  <c r="GF1" i="1" l="1"/>
  <c r="GF4" i="1" s="1"/>
  <c r="GD5" i="1"/>
  <c r="FH59" i="4" s="1"/>
  <c r="GD9" i="1"/>
  <c r="FH63" i="4" s="1"/>
  <c r="GD8" i="1"/>
  <c r="FH62" i="4" s="1"/>
  <c r="GD6" i="1"/>
  <c r="FH60" i="4" s="1"/>
  <c r="GG1" i="1" l="1"/>
  <c r="GG4" i="1" s="1"/>
  <c r="GE9" i="1"/>
  <c r="FI63" i="4" s="1"/>
  <c r="GE6" i="1"/>
  <c r="FI60" i="4" s="1"/>
  <c r="GE5" i="1"/>
  <c r="FI59" i="4" s="1"/>
  <c r="GE8" i="1"/>
  <c r="FI62" i="4" s="1"/>
  <c r="GH1" i="1" l="1"/>
  <c r="GH4" i="1" s="1"/>
  <c r="GF9" i="1"/>
  <c r="FJ63" i="4" s="1"/>
  <c r="GF8" i="1"/>
  <c r="FJ62" i="4" s="1"/>
  <c r="GF5" i="1"/>
  <c r="FJ59" i="4" s="1"/>
  <c r="GF6" i="1"/>
  <c r="FJ60" i="4" s="1"/>
  <c r="GI1" i="1" l="1"/>
  <c r="GI4" i="1" s="1"/>
  <c r="GG9" i="1"/>
  <c r="FK63" i="4" s="1"/>
  <c r="GG8" i="1"/>
  <c r="FK62" i="4" s="1"/>
  <c r="GG5" i="1"/>
  <c r="FK59" i="4" s="1"/>
  <c r="GG6" i="1"/>
  <c r="FK60" i="4" s="1"/>
  <c r="GH5" i="1" l="1"/>
  <c r="FL59" i="4" s="1"/>
  <c r="GH8" i="1"/>
  <c r="FL62" i="4" s="1"/>
  <c r="GH6" i="1"/>
  <c r="FL60" i="4" s="1"/>
  <c r="GH9" i="1"/>
  <c r="FL63" i="4" s="1"/>
  <c r="GJ1" i="1"/>
  <c r="GJ4" i="1" s="1"/>
  <c r="GK1" i="1" l="1"/>
  <c r="GK4" i="1" s="1"/>
  <c r="GI6" i="1"/>
  <c r="FM60" i="4" s="1"/>
  <c r="GI5" i="1"/>
  <c r="FM59" i="4" s="1"/>
  <c r="GI8" i="1"/>
  <c r="FM62" i="4" s="1"/>
  <c r="GI9" i="1"/>
  <c r="FM63" i="4" s="1"/>
  <c r="GJ6" i="1" l="1"/>
  <c r="FN60" i="4" s="1"/>
  <c r="GJ5" i="1"/>
  <c r="FN59" i="4" s="1"/>
  <c r="GJ8" i="1"/>
  <c r="FN62" i="4" s="1"/>
  <c r="GJ9" i="1"/>
  <c r="FN63" i="4" s="1"/>
  <c r="GL1" i="1"/>
  <c r="GL4" i="1" s="1"/>
  <c r="GM1" i="1" l="1"/>
  <c r="GM4" i="1" s="1"/>
  <c r="GK9" i="1"/>
  <c r="FO63" i="4" s="1"/>
  <c r="GK5" i="1"/>
  <c r="FO59" i="4" s="1"/>
  <c r="GK8" i="1"/>
  <c r="FO62" i="4" s="1"/>
  <c r="GK6" i="1"/>
  <c r="FO60" i="4" s="1"/>
  <c r="GL6" i="1" l="1"/>
  <c r="FP60" i="4" s="1"/>
  <c r="GL9" i="1"/>
  <c r="FP63" i="4" s="1"/>
  <c r="GL5" i="1"/>
  <c r="FP59" i="4" s="1"/>
  <c r="GL8" i="1"/>
  <c r="FP62" i="4" s="1"/>
  <c r="GN1" i="1"/>
  <c r="GN4" i="1" s="1"/>
  <c r="GN5" i="1" l="1"/>
  <c r="FR59" i="4" s="1"/>
  <c r="GN6" i="1"/>
  <c r="FR60" i="4" s="1"/>
  <c r="GN9" i="1"/>
  <c r="FR63" i="4" s="1"/>
  <c r="GN8" i="1"/>
  <c r="FR62" i="4" s="1"/>
  <c r="GM8" i="1"/>
  <c r="FQ62" i="4" s="1"/>
  <c r="GM6" i="1"/>
  <c r="FQ60" i="4" s="1"/>
  <c r="GM5" i="1"/>
  <c r="FQ59" i="4" s="1"/>
  <c r="GM9" i="1"/>
  <c r="FQ63" i="4" s="1"/>
</calcChain>
</file>

<file path=xl/sharedStrings.xml><?xml version="1.0" encoding="utf-8"?>
<sst xmlns="http://schemas.openxmlformats.org/spreadsheetml/2006/main" count="239" uniqueCount="41">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</sst>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66" fontId="0" fillId="2" borderId="4" xfId="0" applyNumberFormat="1" applyFill="1" applyBorder="1"/>
    <xf numFmtId="166" fontId="0" fillId="2" borderId="7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/>
              <a:t>Andel sykehusopphold med skade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resultat!$G$58:$GP$58</c:f>
              <c:strCache>
                <c:ptCount val="191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</c:strCache>
            </c:strRef>
          </c:cat>
          <c:val>
            <c:numRef>
              <c:f>resultat!$G$59:$GP$59</c:f>
              <c:numCache>
                <c:formatCode>General</c:formatCode>
                <c:ptCount val="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7F1-8D83-01B5976884D4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resultat!$G$58:$GP$58</c:f>
              <c:strCache>
                <c:ptCount val="191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</c:strCache>
            </c:strRef>
          </c:cat>
          <c:val>
            <c:numRef>
              <c:f>resultat!$G$60:$GP$60</c:f>
              <c:numCache>
                <c:formatCode>General</c:formatCode>
                <c:ptCount val="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7F1-8D83-01B5976884D4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resultat!$G$58:$GP$58</c:f>
              <c:strCache>
                <c:ptCount val="191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</c:strCache>
            </c:strRef>
          </c:cat>
          <c:val>
            <c:numRef>
              <c:f>resultat!$G$61:$GP$61</c:f>
              <c:numCache>
                <c:formatCode>General</c:formatCode>
                <c:ptCount val="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7F1-8D83-01B5976884D4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resultat!$G$58:$GP$58</c:f>
              <c:strCache>
                <c:ptCount val="191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</c:strCache>
            </c:strRef>
          </c:cat>
          <c:val>
            <c:numRef>
              <c:f>resultat!$G$62:$GP$62</c:f>
              <c:numCache>
                <c:formatCode>General</c:formatCode>
                <c:ptCount val="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7F1-8D83-01B5976884D4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resultat!$G$58:$GP$58</c:f>
              <c:strCache>
                <c:ptCount val="191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</c:strCache>
            </c:strRef>
          </c:cat>
          <c:val>
            <c:numRef>
              <c:f>resultat!$G$63:$GP$63</c:f>
              <c:numCache>
                <c:formatCode>General</c:formatCode>
                <c:ptCount val="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7F1-8D83-01B5976884D4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resultat!$G$58:$GP$58</c:f>
              <c:strCache>
                <c:ptCount val="191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</c:strCache>
            </c:strRef>
          </c:cat>
          <c:val>
            <c:numRef>
              <c:f>resultat!$G$64:$GP$64</c:f>
              <c:numCache>
                <c:formatCode>General</c:formatCode>
                <c:ptCount val="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7F1-8D83-01B5976884D4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resultat!$G$58:$GP$58</c:f>
              <c:strCache>
                <c:ptCount val="191"/>
                <c:pt idx="0">
                  <c:v>2015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2016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2017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2018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2019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2020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2021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2022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</c:strCache>
            </c:strRef>
          </c:cat>
          <c:val>
            <c:numRef>
              <c:f>resultat!$G$65:$GP$65</c:f>
              <c:numCache>
                <c:formatCode>General</c:formatCode>
                <c:ptCount val="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7F1-8D83-01B5976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64160"/>
        <c:axId val="55565696"/>
      </c:lineChart>
      <c:catAx>
        <c:axId val="5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55565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56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556416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53125" defaultRowHeight="12.5" x14ac:dyDescent="0.25"/>
  <cols>
    <col min="1" max="1" width="6.08984375" style="18" customWidth="1"/>
    <col min="2" max="2" width="6.08984375" style="15" customWidth="1"/>
    <col min="3" max="4" width="15.453125" style="23" customWidth="1"/>
    <col min="5" max="5" width="6" customWidth="1"/>
    <col min="6" max="6" width="19" customWidth="1"/>
    <col min="7" max="7" width="7.36328125" customWidth="1"/>
    <col min="8" max="230" width="2.6328125" customWidth="1"/>
  </cols>
  <sheetData>
    <row r="1" spans="1:230" ht="38" thickBot="1" x14ac:dyDescent="0.3">
      <c r="A1" s="16"/>
      <c r="B1" s="17"/>
      <c r="C1" s="76" t="s">
        <v>38</v>
      </c>
      <c r="D1" s="77" t="s">
        <v>39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</row>
    <row r="2" spans="1:230" ht="13" x14ac:dyDescent="0.3">
      <c r="A2" s="112">
        <v>2014</v>
      </c>
      <c r="B2" s="19" t="s">
        <v>13</v>
      </c>
      <c r="C2" s="104"/>
      <c r="D2" s="105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</row>
    <row r="3" spans="1:230" x14ac:dyDescent="0.25">
      <c r="A3" s="16"/>
      <c r="B3" s="20"/>
      <c r="C3" s="106"/>
      <c r="D3" s="107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</row>
    <row r="4" spans="1:230" x14ac:dyDescent="0.25">
      <c r="A4" s="16"/>
      <c r="B4" s="20" t="s">
        <v>2</v>
      </c>
      <c r="C4" s="106"/>
      <c r="D4" s="10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</row>
    <row r="5" spans="1:230" x14ac:dyDescent="0.25">
      <c r="A5" s="16"/>
      <c r="B5" s="20"/>
      <c r="C5" s="106"/>
      <c r="D5" s="10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</row>
    <row r="6" spans="1:230" ht="15" customHeight="1" x14ac:dyDescent="0.25">
      <c r="A6" s="16"/>
      <c r="B6" s="20" t="s">
        <v>3</v>
      </c>
      <c r="C6" s="106"/>
      <c r="D6" s="107"/>
      <c r="E6" s="29"/>
      <c r="F6" s="29"/>
      <c r="G6" s="29"/>
      <c r="H6" s="29"/>
      <c r="I6" s="29"/>
      <c r="J6" s="29"/>
      <c r="K6" s="29"/>
      <c r="L6" s="29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</row>
    <row r="7" spans="1:230" ht="13.5" customHeight="1" x14ac:dyDescent="0.25">
      <c r="A7" s="16"/>
      <c r="B7" s="20"/>
      <c r="C7" s="106"/>
      <c r="D7" s="107"/>
      <c r="E7" s="29"/>
      <c r="F7" s="29"/>
      <c r="G7" s="29"/>
      <c r="H7" s="29"/>
      <c r="I7" s="29"/>
      <c r="J7" s="29"/>
      <c r="K7" s="29"/>
      <c r="L7" s="29"/>
      <c r="M7" s="35"/>
      <c r="N7" s="35"/>
      <c r="O7" s="35"/>
      <c r="P7" s="35"/>
      <c r="Q7" s="35"/>
      <c r="R7" s="115"/>
      <c r="S7" s="115"/>
      <c r="T7" s="115"/>
      <c r="U7" s="115"/>
      <c r="V7" s="115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</row>
    <row r="8" spans="1:230" ht="14.25" customHeight="1" x14ac:dyDescent="0.25">
      <c r="A8" s="16"/>
      <c r="B8" s="20" t="s">
        <v>4</v>
      </c>
      <c r="C8" s="106"/>
      <c r="D8" s="107"/>
      <c r="E8" s="29"/>
      <c r="F8" s="29"/>
      <c r="G8" s="29"/>
      <c r="H8" s="29"/>
      <c r="I8" s="29"/>
      <c r="J8" s="29"/>
      <c r="K8" s="29"/>
      <c r="L8" s="29"/>
      <c r="M8" s="35"/>
      <c r="N8" s="35"/>
      <c r="O8" s="35"/>
      <c r="P8" s="35"/>
      <c r="Q8" s="35"/>
      <c r="R8" s="36"/>
      <c r="S8" s="36"/>
      <c r="T8" s="115"/>
      <c r="U8" s="115"/>
      <c r="V8" s="115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</row>
    <row r="9" spans="1:230" x14ac:dyDescent="0.25">
      <c r="A9" s="16"/>
      <c r="B9" s="20"/>
      <c r="C9" s="106"/>
      <c r="D9" s="107"/>
      <c r="E9" s="29"/>
      <c r="F9" s="29"/>
      <c r="G9" s="29"/>
      <c r="H9" s="29"/>
      <c r="I9" s="29"/>
      <c r="J9" s="29"/>
      <c r="K9" s="29"/>
      <c r="L9" s="29"/>
      <c r="M9" s="35"/>
      <c r="N9" s="35"/>
      <c r="O9" s="35"/>
      <c r="P9" s="35"/>
      <c r="Q9" s="35"/>
      <c r="R9" s="36"/>
      <c r="S9" s="36"/>
      <c r="T9" s="115"/>
      <c r="U9" s="115"/>
      <c r="V9" s="11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</row>
    <row r="10" spans="1:230" x14ac:dyDescent="0.25">
      <c r="A10" s="16"/>
      <c r="B10" s="20" t="s">
        <v>5</v>
      </c>
      <c r="C10" s="106"/>
      <c r="D10" s="107"/>
      <c r="E10" s="29"/>
      <c r="F10" s="29"/>
      <c r="G10" s="29"/>
      <c r="H10" s="29"/>
      <c r="I10" s="29"/>
      <c r="J10" s="29"/>
      <c r="K10" s="29"/>
      <c r="L10" s="29"/>
      <c r="M10" s="35"/>
      <c r="N10" s="35"/>
      <c r="O10" s="35"/>
      <c r="P10" s="35"/>
      <c r="Q10" s="35"/>
      <c r="R10" s="36"/>
      <c r="S10" s="36"/>
      <c r="T10" s="115"/>
      <c r="U10" s="115"/>
      <c r="V10" s="115"/>
      <c r="W10" s="29"/>
      <c r="X10" s="29"/>
      <c r="Y10" s="29"/>
      <c r="Z10" s="29"/>
      <c r="AA10" s="29"/>
      <c r="AB10" s="35"/>
      <c r="AC10" s="35"/>
      <c r="AD10" s="35"/>
      <c r="AE10" s="35"/>
      <c r="AF10" s="35"/>
      <c r="AG10" s="35"/>
      <c r="AH10" s="35"/>
      <c r="AI10" s="37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</row>
    <row r="11" spans="1:230" x14ac:dyDescent="0.25">
      <c r="A11" s="16"/>
      <c r="B11" s="20"/>
      <c r="C11" s="106"/>
      <c r="D11" s="107"/>
      <c r="E11" s="29"/>
      <c r="F11" s="29"/>
      <c r="G11" s="29"/>
      <c r="H11" s="29"/>
      <c r="I11" s="29"/>
      <c r="J11" s="29"/>
      <c r="K11" s="29"/>
      <c r="L11" s="29"/>
      <c r="M11" s="35"/>
      <c r="N11" s="35"/>
      <c r="O11" s="35"/>
      <c r="P11" s="35"/>
      <c r="Q11" s="35"/>
      <c r="R11" s="36"/>
      <c r="S11" s="36"/>
      <c r="T11" s="115"/>
      <c r="U11" s="115"/>
      <c r="V11" s="115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</row>
    <row r="12" spans="1:230" x14ac:dyDescent="0.25">
      <c r="A12" s="16"/>
      <c r="B12" s="27" t="s">
        <v>6</v>
      </c>
      <c r="C12" s="106"/>
      <c r="D12" s="10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</row>
    <row r="13" spans="1:230" x14ac:dyDescent="0.25">
      <c r="A13" s="16"/>
      <c r="B13" s="20"/>
      <c r="C13" s="106"/>
      <c r="D13" s="10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</row>
    <row r="14" spans="1:230" x14ac:dyDescent="0.25">
      <c r="A14" s="16"/>
      <c r="B14" s="27" t="s">
        <v>7</v>
      </c>
      <c r="C14" s="106"/>
      <c r="D14" s="10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</row>
    <row r="15" spans="1:230" x14ac:dyDescent="0.25">
      <c r="A15" s="16"/>
      <c r="B15" s="20"/>
      <c r="C15" s="106"/>
      <c r="D15" s="10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</row>
    <row r="16" spans="1:230" x14ac:dyDescent="0.25">
      <c r="A16" s="16"/>
      <c r="B16" s="27" t="s">
        <v>8</v>
      </c>
      <c r="C16" s="106"/>
      <c r="D16" s="107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</row>
    <row r="17" spans="1:230" x14ac:dyDescent="0.25">
      <c r="A17" s="16"/>
      <c r="B17" s="20"/>
      <c r="C17" s="106"/>
      <c r="D17" s="10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</row>
    <row r="18" spans="1:230" x14ac:dyDescent="0.25">
      <c r="A18" s="16"/>
      <c r="B18" s="27" t="s">
        <v>9</v>
      </c>
      <c r="C18" s="106"/>
      <c r="D18" s="10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</row>
    <row r="19" spans="1:230" x14ac:dyDescent="0.25">
      <c r="A19" s="16"/>
      <c r="B19" s="20"/>
      <c r="C19" s="106"/>
      <c r="D19" s="10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</row>
    <row r="20" spans="1:230" x14ac:dyDescent="0.25">
      <c r="A20" s="16"/>
      <c r="B20" s="27" t="s">
        <v>10</v>
      </c>
      <c r="C20" s="106"/>
      <c r="D20" s="10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</row>
    <row r="21" spans="1:230" x14ac:dyDescent="0.25">
      <c r="A21" s="16"/>
      <c r="B21" s="28"/>
      <c r="C21" s="106"/>
      <c r="D21" s="10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</row>
    <row r="22" spans="1:230" x14ac:dyDescent="0.25">
      <c r="A22" s="16"/>
      <c r="B22" s="27" t="s">
        <v>11</v>
      </c>
      <c r="C22" s="106"/>
      <c r="D22" s="107"/>
      <c r="E22" s="29"/>
      <c r="F22" s="37"/>
      <c r="G22" s="3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5"/>
      <c r="AO22" s="115"/>
      <c r="AP22" s="115"/>
      <c r="AQ22" s="35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</row>
    <row r="23" spans="1:230" x14ac:dyDescent="0.25">
      <c r="A23" s="16"/>
      <c r="B23" s="20"/>
      <c r="C23" s="106"/>
      <c r="D23" s="10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6"/>
      <c r="Z23" s="65"/>
      <c r="AA23" s="65"/>
      <c r="AB23" s="65"/>
      <c r="AC23" s="65"/>
      <c r="AD23" s="36"/>
      <c r="AE23" s="36"/>
      <c r="AF23" s="115"/>
      <c r="AG23" s="115"/>
      <c r="AH23" s="115"/>
      <c r="AI23" s="35"/>
      <c r="AJ23" s="29"/>
      <c r="AK23" s="29"/>
      <c r="AL23" s="29"/>
      <c r="AM23" s="29"/>
      <c r="AN23" s="115"/>
      <c r="AO23" s="115"/>
      <c r="AP23" s="115"/>
      <c r="AQ23" s="35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</row>
    <row r="24" spans="1:230" x14ac:dyDescent="0.25">
      <c r="A24" s="16"/>
      <c r="B24" s="27" t="s">
        <v>12</v>
      </c>
      <c r="C24" s="106"/>
      <c r="D24" s="107"/>
      <c r="E24" s="29"/>
      <c r="F24" s="37"/>
      <c r="G24" s="36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4"/>
      <c r="Z24" s="57"/>
      <c r="AA24" s="57"/>
      <c r="AB24" s="57"/>
      <c r="AC24" s="57"/>
      <c r="AD24" s="36"/>
      <c r="AE24" s="36"/>
      <c r="AF24" s="115"/>
      <c r="AG24" s="115"/>
      <c r="AH24" s="115"/>
      <c r="AI24" s="35"/>
      <c r="AJ24" s="29"/>
      <c r="AK24" s="29"/>
      <c r="AL24" s="29"/>
      <c r="AM24" s="29"/>
      <c r="AN24" s="115"/>
      <c r="AO24" s="115"/>
      <c r="AP24" s="115"/>
      <c r="AQ24" s="35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</row>
    <row r="25" spans="1:230" x14ac:dyDescent="0.25">
      <c r="A25" s="16"/>
      <c r="B25" s="20"/>
      <c r="C25" s="106"/>
      <c r="D25" s="107"/>
      <c r="E25" s="29"/>
      <c r="F25" s="37"/>
      <c r="G25" s="36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4"/>
      <c r="Z25" s="57"/>
      <c r="AA25" s="57"/>
      <c r="AB25" s="57"/>
      <c r="AC25" s="57"/>
      <c r="AD25" s="36"/>
      <c r="AE25" s="36"/>
      <c r="AF25" s="115"/>
      <c r="AG25" s="115"/>
      <c r="AH25" s="115"/>
      <c r="AI25" s="35"/>
      <c r="AJ25" s="29"/>
      <c r="AK25" s="29"/>
      <c r="AL25" s="29"/>
      <c r="AM25" s="29"/>
      <c r="AN25" s="115"/>
      <c r="AO25" s="115"/>
      <c r="AP25" s="115"/>
      <c r="AQ25" s="35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</row>
    <row r="26" spans="1:230" ht="13" x14ac:dyDescent="0.3">
      <c r="A26" s="55">
        <f>A2+1</f>
        <v>2015</v>
      </c>
      <c r="B26" s="20" t="s">
        <v>13</v>
      </c>
      <c r="C26" s="106"/>
      <c r="D26" s="107"/>
      <c r="E26" s="29"/>
      <c r="F26" s="37"/>
      <c r="G26" s="36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9"/>
      <c r="AL26" s="29"/>
      <c r="AM26" s="29"/>
      <c r="AN26" s="115"/>
      <c r="AO26" s="115"/>
      <c r="AP26" s="115"/>
      <c r="AQ26" s="35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</row>
    <row r="27" spans="1:230" x14ac:dyDescent="0.25">
      <c r="A27" s="16"/>
      <c r="B27" s="20"/>
      <c r="C27" s="106"/>
      <c r="D27" s="107"/>
      <c r="E27" s="29"/>
      <c r="F27" s="37"/>
      <c r="G27" s="36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5"/>
      <c r="AO27" s="35"/>
      <c r="AP27" s="35"/>
      <c r="AQ27" s="35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</row>
    <row r="28" spans="1:230" x14ac:dyDescent="0.25">
      <c r="A28" s="16"/>
      <c r="B28" s="20" t="s">
        <v>2</v>
      </c>
      <c r="C28" s="106"/>
      <c r="D28" s="107"/>
      <c r="E28" s="29"/>
      <c r="F28" s="37"/>
      <c r="G28" s="3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</row>
    <row r="29" spans="1:230" x14ac:dyDescent="0.25">
      <c r="A29" s="16"/>
      <c r="B29" s="20"/>
      <c r="C29" s="106"/>
      <c r="D29" s="107"/>
      <c r="E29" s="29"/>
      <c r="F29" s="37"/>
      <c r="G29" s="36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</row>
    <row r="30" spans="1:230" x14ac:dyDescent="0.25">
      <c r="A30" s="16"/>
      <c r="B30" s="20" t="s">
        <v>3</v>
      </c>
      <c r="C30" s="106"/>
      <c r="D30" s="10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</row>
    <row r="31" spans="1:230" ht="13" thickBot="1" x14ac:dyDescent="0.3">
      <c r="A31" s="16"/>
      <c r="B31" s="20"/>
      <c r="C31" s="106"/>
      <c r="D31" s="107"/>
      <c r="E31" s="29"/>
      <c r="F31" s="35"/>
      <c r="G31" s="37"/>
      <c r="H31" s="29"/>
      <c r="I31" s="29"/>
      <c r="J31" s="37"/>
      <c r="K31" s="35"/>
      <c r="L31" s="35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7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</row>
    <row r="32" spans="1:230" x14ac:dyDescent="0.25">
      <c r="A32" s="16"/>
      <c r="B32" s="20" t="s">
        <v>4</v>
      </c>
      <c r="C32" s="106"/>
      <c r="D32" s="107"/>
      <c r="E32" s="30"/>
      <c r="F32" s="117" t="s">
        <v>40</v>
      </c>
      <c r="G32" s="118"/>
      <c r="H32" s="29"/>
      <c r="I32" s="29"/>
      <c r="J32" s="29"/>
      <c r="K32" s="29"/>
      <c r="L32" s="29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35"/>
      <c r="X32" s="35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37"/>
      <c r="AJ32" s="35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</row>
    <row r="33" spans="1:230" x14ac:dyDescent="0.25">
      <c r="A33" s="16"/>
      <c r="B33" s="20"/>
      <c r="C33" s="106"/>
      <c r="D33" s="107"/>
      <c r="E33" s="29"/>
      <c r="F33" s="100">
        <f>A2</f>
        <v>2014</v>
      </c>
      <c r="G33" s="113" t="str">
        <f>IF(regneark!$H$20&gt;0,ROUND(regneark!$I$20,3),"")</f>
        <v/>
      </c>
      <c r="H33" s="29"/>
      <c r="I33" s="29"/>
      <c r="J33" s="29"/>
      <c r="K33" s="34"/>
      <c r="L33" s="34"/>
      <c r="M33" s="57"/>
      <c r="N33" s="57"/>
      <c r="O33" s="57"/>
      <c r="P33" s="57"/>
      <c r="Q33" s="57"/>
      <c r="R33" s="36"/>
      <c r="S33" s="36"/>
      <c r="T33" s="115"/>
      <c r="U33" s="115"/>
      <c r="V33" s="115"/>
      <c r="W33" s="35"/>
      <c r="X33" s="35"/>
      <c r="Y33" s="56"/>
      <c r="Z33" s="72"/>
      <c r="AA33" s="72"/>
      <c r="AB33" s="72"/>
      <c r="AC33" s="72"/>
      <c r="AD33" s="36"/>
      <c r="AE33" s="36"/>
      <c r="AF33" s="115"/>
      <c r="AG33" s="115"/>
      <c r="AH33" s="115"/>
      <c r="AI33" s="35"/>
      <c r="AJ33" s="35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</row>
    <row r="34" spans="1:230" x14ac:dyDescent="0.25">
      <c r="A34" s="16"/>
      <c r="B34" s="20" t="s">
        <v>5</v>
      </c>
      <c r="C34" s="106"/>
      <c r="D34" s="107"/>
      <c r="E34" s="29"/>
      <c r="F34" s="100">
        <f>A2+1</f>
        <v>2015</v>
      </c>
      <c r="G34" s="113" t="str">
        <f>IF(regneark!$H$21&gt;0,ROUND(regneark!$I$21,3),"")</f>
        <v/>
      </c>
      <c r="H34" s="29"/>
      <c r="I34" s="29"/>
      <c r="J34" s="29"/>
      <c r="K34" s="29"/>
      <c r="L34" s="29"/>
      <c r="M34" s="34"/>
      <c r="N34" s="34"/>
      <c r="O34" s="34"/>
      <c r="P34" s="34"/>
      <c r="Q34" s="34"/>
      <c r="R34" s="36"/>
      <c r="S34" s="36"/>
      <c r="T34" s="115"/>
      <c r="U34" s="115"/>
      <c r="V34" s="115"/>
      <c r="W34" s="35"/>
      <c r="X34" s="35"/>
      <c r="Y34" s="56"/>
      <c r="Z34" s="72"/>
      <c r="AA34" s="72"/>
      <c r="AB34" s="72"/>
      <c r="AC34" s="72"/>
      <c r="AD34" s="36"/>
      <c r="AE34" s="36"/>
      <c r="AF34" s="115"/>
      <c r="AG34" s="115"/>
      <c r="AH34" s="115"/>
      <c r="AI34" s="35"/>
      <c r="AJ34" s="35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</row>
    <row r="35" spans="1:230" x14ac:dyDescent="0.25">
      <c r="A35" s="16"/>
      <c r="B35" s="20"/>
      <c r="C35" s="106"/>
      <c r="D35" s="107"/>
      <c r="E35" s="29"/>
      <c r="F35" s="100">
        <f>A2+2</f>
        <v>2016</v>
      </c>
      <c r="G35" s="113" t="str">
        <f>IF(regneark!$H$22&gt;0,ROUND(regneark!$I$22,3),"")</f>
        <v/>
      </c>
      <c r="H35" s="29"/>
      <c r="I35" s="29"/>
      <c r="J35" s="29"/>
      <c r="K35" s="29"/>
      <c r="L35" s="29"/>
      <c r="M35" s="56"/>
      <c r="N35" s="72"/>
      <c r="O35" s="72"/>
      <c r="P35" s="72"/>
      <c r="Q35" s="72"/>
      <c r="R35" s="36"/>
      <c r="S35" s="36"/>
      <c r="T35" s="115"/>
      <c r="U35" s="115"/>
      <c r="V35" s="115"/>
      <c r="W35" s="35"/>
      <c r="X35" s="35"/>
      <c r="Y35" s="56"/>
      <c r="Z35" s="72"/>
      <c r="AA35" s="72"/>
      <c r="AB35" s="72"/>
      <c r="AC35" s="72"/>
      <c r="AD35" s="36"/>
      <c r="AE35" s="36"/>
      <c r="AF35" s="115"/>
      <c r="AG35" s="115"/>
      <c r="AH35" s="115"/>
      <c r="AI35" s="35"/>
      <c r="AJ35" s="35"/>
      <c r="AK35" s="29"/>
      <c r="AL35" s="29"/>
      <c r="AM35" s="29"/>
      <c r="AN35" s="115"/>
      <c r="AO35" s="115"/>
      <c r="AP35" s="115"/>
      <c r="AQ35" s="35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</row>
    <row r="36" spans="1:230" x14ac:dyDescent="0.25">
      <c r="A36" s="16"/>
      <c r="B36" s="20" t="s">
        <v>6</v>
      </c>
      <c r="C36" s="106"/>
      <c r="D36" s="107"/>
      <c r="E36" s="29"/>
      <c r="F36" s="100">
        <f>A2+3</f>
        <v>2017</v>
      </c>
      <c r="G36" s="113" t="str">
        <f>IF(regneark!$H$23&gt;0,ROUND(regneark!$I$23,3),"")</f>
        <v/>
      </c>
      <c r="H36" s="29"/>
      <c r="I36" s="29"/>
      <c r="J36" s="29"/>
      <c r="K36" s="29"/>
      <c r="L36" s="29"/>
      <c r="M36" s="56"/>
      <c r="N36" s="72"/>
      <c r="O36" s="72"/>
      <c r="P36" s="72"/>
      <c r="Q36" s="72"/>
      <c r="R36" s="36"/>
      <c r="S36" s="36"/>
      <c r="T36" s="115"/>
      <c r="U36" s="115"/>
      <c r="V36" s="115"/>
      <c r="W36" s="35"/>
      <c r="X36" s="35"/>
      <c r="Y36" s="56"/>
      <c r="Z36" s="72"/>
      <c r="AA36" s="72"/>
      <c r="AB36" s="72"/>
      <c r="AC36" s="72"/>
      <c r="AD36" s="36"/>
      <c r="AE36" s="36"/>
      <c r="AF36" s="115"/>
      <c r="AG36" s="115"/>
      <c r="AH36" s="115"/>
      <c r="AI36" s="35"/>
      <c r="AJ36" s="35"/>
      <c r="AK36" s="29"/>
      <c r="AL36" s="29"/>
      <c r="AM36" s="29"/>
      <c r="AN36" s="115"/>
      <c r="AO36" s="115"/>
      <c r="AP36" s="115"/>
      <c r="AQ36" s="35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</row>
    <row r="37" spans="1:230" x14ac:dyDescent="0.25">
      <c r="A37" s="16"/>
      <c r="B37" s="20"/>
      <c r="C37" s="106"/>
      <c r="D37" s="107"/>
      <c r="E37" s="29"/>
      <c r="F37" s="100">
        <f>A2+4</f>
        <v>2018</v>
      </c>
      <c r="G37" s="113" t="str">
        <f>IF(regneark!$H$24&gt;0,ROUND(regneark!$I$24,3),"")</f>
        <v/>
      </c>
      <c r="H37" s="29"/>
      <c r="I37" s="29"/>
      <c r="J37" s="29"/>
      <c r="K37" s="29"/>
      <c r="L37" s="29"/>
      <c r="M37" s="34"/>
      <c r="N37" s="57"/>
      <c r="O37" s="57"/>
      <c r="P37" s="57"/>
      <c r="Q37" s="57"/>
      <c r="R37" s="36"/>
      <c r="S37" s="36"/>
      <c r="T37" s="115"/>
      <c r="U37" s="115"/>
      <c r="V37" s="115"/>
      <c r="W37" s="35"/>
      <c r="X37" s="35"/>
      <c r="Y37" s="34"/>
      <c r="Z37" s="57"/>
      <c r="AA37" s="57"/>
      <c r="AB37" s="57"/>
      <c r="AC37" s="57"/>
      <c r="AD37" s="36"/>
      <c r="AE37" s="36"/>
      <c r="AF37" s="115"/>
      <c r="AG37" s="115"/>
      <c r="AH37" s="115"/>
      <c r="AI37" s="35"/>
      <c r="AJ37" s="35"/>
      <c r="AK37" s="29"/>
      <c r="AL37" s="29"/>
      <c r="AM37" s="29"/>
      <c r="AN37" s="115"/>
      <c r="AO37" s="115"/>
      <c r="AP37" s="115"/>
      <c r="AQ37" s="35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</row>
    <row r="38" spans="1:230" x14ac:dyDescent="0.25">
      <c r="A38" s="16"/>
      <c r="B38" s="20" t="s">
        <v>7</v>
      </c>
      <c r="C38" s="106"/>
      <c r="D38" s="107"/>
      <c r="E38" s="29"/>
      <c r="F38" s="100">
        <f>A2+5</f>
        <v>2019</v>
      </c>
      <c r="G38" s="113" t="str">
        <f>IF(regneark!$H$25&gt;0,ROUND(regneark!$I$25,3),"")</f>
        <v/>
      </c>
      <c r="H38" s="29"/>
      <c r="I38" s="29"/>
      <c r="J38" s="29"/>
      <c r="K38" s="29"/>
      <c r="L38" s="29"/>
      <c r="M38" s="73"/>
      <c r="N38" s="31"/>
      <c r="O38" s="31"/>
      <c r="P38" s="31"/>
      <c r="Q38" s="31"/>
      <c r="R38" s="36"/>
      <c r="S38" s="36"/>
      <c r="T38" s="115"/>
      <c r="U38" s="115"/>
      <c r="V38" s="115"/>
      <c r="W38" s="35"/>
      <c r="X38" s="35"/>
      <c r="Y38" s="34"/>
      <c r="Z38" s="57"/>
      <c r="AA38" s="57"/>
      <c r="AB38" s="57"/>
      <c r="AC38" s="57"/>
      <c r="AD38" s="36"/>
      <c r="AE38" s="36"/>
      <c r="AF38" s="115"/>
      <c r="AG38" s="115"/>
      <c r="AH38" s="115"/>
      <c r="AI38" s="35"/>
      <c r="AJ38" s="35"/>
      <c r="AK38" s="29"/>
      <c r="AL38" s="29"/>
      <c r="AM38" s="29"/>
      <c r="AN38" s="115"/>
      <c r="AO38" s="115"/>
      <c r="AP38" s="115"/>
      <c r="AQ38" s="35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</row>
    <row r="39" spans="1:230" x14ac:dyDescent="0.25">
      <c r="A39" s="16"/>
      <c r="B39" s="20"/>
      <c r="C39" s="106"/>
      <c r="D39" s="107"/>
      <c r="E39" s="29"/>
      <c r="F39" s="100">
        <f>A2+6</f>
        <v>2020</v>
      </c>
      <c r="G39" s="113" t="str">
        <f>IF(regneark!$H$26&gt;0,ROUND(regneark!$I$26,3),"")</f>
        <v/>
      </c>
      <c r="H39" s="29"/>
      <c r="I39" s="29"/>
      <c r="J39" s="29"/>
      <c r="K39" s="29"/>
      <c r="L39" s="29"/>
      <c r="M39" s="56"/>
      <c r="N39" s="72"/>
      <c r="O39" s="72"/>
      <c r="P39" s="72"/>
      <c r="Q39" s="72"/>
      <c r="R39" s="36"/>
      <c r="S39" s="36"/>
      <c r="T39" s="115"/>
      <c r="U39" s="115"/>
      <c r="V39" s="115"/>
      <c r="W39" s="35"/>
      <c r="X39" s="35"/>
      <c r="Y39" s="34"/>
      <c r="Z39" s="57"/>
      <c r="AA39" s="57"/>
      <c r="AB39" s="57"/>
      <c r="AC39" s="57"/>
      <c r="AD39" s="36"/>
      <c r="AE39" s="36"/>
      <c r="AF39" s="115"/>
      <c r="AG39" s="115"/>
      <c r="AH39" s="115"/>
      <c r="AI39" s="35"/>
      <c r="AJ39" s="35"/>
      <c r="AK39" s="29"/>
      <c r="AL39" s="29"/>
      <c r="AM39" s="29"/>
      <c r="AN39" s="115"/>
      <c r="AO39" s="115"/>
      <c r="AP39" s="115"/>
      <c r="AQ39" s="35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</row>
    <row r="40" spans="1:230" x14ac:dyDescent="0.25">
      <c r="A40" s="16"/>
      <c r="B40" s="20" t="s">
        <v>8</v>
      </c>
      <c r="C40" s="106"/>
      <c r="D40" s="107"/>
      <c r="E40" s="29"/>
      <c r="F40" s="100">
        <f>A2+7</f>
        <v>2021</v>
      </c>
      <c r="G40" s="113" t="str">
        <f>IF(regneark!$H$27&gt;0,ROUND(regneark!$I$27,3),"")</f>
        <v/>
      </c>
      <c r="H40" s="29"/>
      <c r="I40" s="29"/>
      <c r="J40" s="29"/>
      <c r="K40" s="29"/>
      <c r="L40" s="29"/>
      <c r="M40" s="56"/>
      <c r="N40" s="72"/>
      <c r="O40" s="72"/>
      <c r="P40" s="72"/>
      <c r="Q40" s="72"/>
      <c r="R40" s="36"/>
      <c r="S40" s="36"/>
      <c r="T40" s="115"/>
      <c r="U40" s="115"/>
      <c r="V40" s="115"/>
      <c r="W40" s="35"/>
      <c r="X40" s="35"/>
      <c r="Y40" s="34"/>
      <c r="Z40" s="57"/>
      <c r="AA40" s="57"/>
      <c r="AB40" s="57"/>
      <c r="AC40" s="57"/>
      <c r="AD40" s="36"/>
      <c r="AE40" s="36"/>
      <c r="AF40" s="115"/>
      <c r="AG40" s="115"/>
      <c r="AH40" s="115"/>
      <c r="AI40" s="35"/>
      <c r="AJ40" s="35"/>
      <c r="AK40" s="29"/>
      <c r="AL40" s="29"/>
      <c r="AM40" s="29"/>
      <c r="AN40" s="115"/>
      <c r="AO40" s="115"/>
      <c r="AP40" s="115"/>
      <c r="AQ40" s="35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</row>
    <row r="41" spans="1:230" ht="13" thickBot="1" x14ac:dyDescent="0.3">
      <c r="A41" s="16"/>
      <c r="B41" s="20"/>
      <c r="C41" s="106"/>
      <c r="D41" s="107"/>
      <c r="E41" s="29"/>
      <c r="F41" s="101">
        <f>A2+8</f>
        <v>2022</v>
      </c>
      <c r="G41" s="114" t="str">
        <f>IF(regneark!$H$28&gt;0,ROUND(regneark!$I$28,3),"")</f>
        <v/>
      </c>
      <c r="H41" s="35"/>
      <c r="I41" s="29"/>
      <c r="J41" s="29"/>
      <c r="K41" s="29"/>
      <c r="L41" s="29"/>
      <c r="M41" s="56"/>
      <c r="N41" s="72"/>
      <c r="O41" s="72"/>
      <c r="P41" s="72"/>
      <c r="Q41" s="72"/>
      <c r="R41" s="36"/>
      <c r="S41" s="36"/>
      <c r="T41" s="115"/>
      <c r="U41" s="115"/>
      <c r="V41" s="11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29"/>
      <c r="AL41" s="29"/>
      <c r="AM41" s="29"/>
      <c r="AN41" s="115"/>
      <c r="AO41" s="115"/>
      <c r="AP41" s="115"/>
      <c r="AQ41" s="35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</row>
    <row r="42" spans="1:230" x14ac:dyDescent="0.25">
      <c r="A42" s="16"/>
      <c r="B42" s="20" t="s">
        <v>9</v>
      </c>
      <c r="C42" s="106"/>
      <c r="D42" s="10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</row>
    <row r="43" spans="1:230" x14ac:dyDescent="0.25">
      <c r="A43" s="16"/>
      <c r="B43" s="20"/>
      <c r="C43" s="106"/>
      <c r="D43" s="107"/>
      <c r="E43" s="29"/>
      <c r="F43" s="74"/>
      <c r="G43" s="75"/>
      <c r="H43" s="35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</row>
    <row r="44" spans="1:230" x14ac:dyDescent="0.25">
      <c r="A44" s="16"/>
      <c r="B44" s="20" t="s">
        <v>10</v>
      </c>
      <c r="C44" s="106"/>
      <c r="D44" s="10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</row>
    <row r="45" spans="1:230" x14ac:dyDescent="0.25">
      <c r="A45" s="16"/>
      <c r="B45" s="20"/>
      <c r="C45" s="106"/>
      <c r="D45" s="10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</row>
    <row r="46" spans="1:230" x14ac:dyDescent="0.25">
      <c r="A46" s="16"/>
      <c r="B46" s="20" t="s">
        <v>11</v>
      </c>
      <c r="C46" s="106"/>
      <c r="D46" s="10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</row>
    <row r="47" spans="1:230" x14ac:dyDescent="0.25">
      <c r="A47" s="16"/>
      <c r="B47" s="20"/>
      <c r="C47" s="106"/>
      <c r="D47" s="10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</row>
    <row r="48" spans="1:230" x14ac:dyDescent="0.25">
      <c r="A48" s="16"/>
      <c r="B48" s="21" t="s">
        <v>12</v>
      </c>
      <c r="C48" s="106"/>
      <c r="D48" s="10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</row>
    <row r="49" spans="1:230" x14ac:dyDescent="0.25">
      <c r="A49" s="16"/>
      <c r="B49" s="22"/>
      <c r="C49" s="106"/>
      <c r="D49" s="10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</row>
    <row r="50" spans="1:230" ht="13" x14ac:dyDescent="0.3">
      <c r="A50" s="55">
        <f>A2+2</f>
        <v>2016</v>
      </c>
      <c r="B50" s="20" t="s">
        <v>13</v>
      </c>
      <c r="C50" s="106"/>
      <c r="D50" s="10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</row>
    <row r="51" spans="1:230" x14ac:dyDescent="0.25">
      <c r="A51" s="16"/>
      <c r="B51" s="20"/>
      <c r="C51" s="106"/>
      <c r="D51" s="10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</row>
    <row r="52" spans="1:230" x14ac:dyDescent="0.25">
      <c r="A52" s="16"/>
      <c r="B52" s="20" t="s">
        <v>2</v>
      </c>
      <c r="C52" s="106"/>
      <c r="D52" s="10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</row>
    <row r="53" spans="1:230" x14ac:dyDescent="0.25">
      <c r="A53" s="16"/>
      <c r="B53" s="20"/>
      <c r="C53" s="106"/>
      <c r="D53" s="10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</row>
    <row r="54" spans="1:230" x14ac:dyDescent="0.25">
      <c r="A54" s="16"/>
      <c r="B54" s="20" t="s">
        <v>3</v>
      </c>
      <c r="C54" s="106"/>
      <c r="D54" s="10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</row>
    <row r="55" spans="1:230" x14ac:dyDescent="0.25">
      <c r="A55" s="16"/>
      <c r="B55" s="20"/>
      <c r="C55" s="106"/>
      <c r="D55" s="10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</row>
    <row r="56" spans="1:230" x14ac:dyDescent="0.25">
      <c r="A56" s="16"/>
      <c r="B56" s="20" t="s">
        <v>4</v>
      </c>
      <c r="C56" s="106"/>
      <c r="D56" s="10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</row>
    <row r="57" spans="1:230" ht="13" thickBot="1" x14ac:dyDescent="0.3">
      <c r="A57" s="16"/>
      <c r="B57" s="20"/>
      <c r="C57" s="106"/>
      <c r="D57" s="10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</row>
    <row r="58" spans="1:230" x14ac:dyDescent="0.25">
      <c r="A58" s="16"/>
      <c r="B58" s="20" t="s">
        <v>5</v>
      </c>
      <c r="C58" s="106"/>
      <c r="D58" s="107"/>
      <c r="E58" s="29"/>
      <c r="F58" s="5"/>
      <c r="G58" s="102" t="str">
        <f>A2+1&amp;" jan"</f>
        <v>2015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3" t="str">
        <f>A2+2&amp;" jan"</f>
        <v>2016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14"/>
      <c r="BC58" s="103" t="str">
        <f>A2+3&amp;" jan"</f>
        <v>2017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6"/>
      <c r="CA58" s="103" t="str">
        <f>A2+4&amp;" jan"</f>
        <v>2018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14"/>
      <c r="CY58" s="103" t="str">
        <f>A2+5&amp;" jan"</f>
        <v>2019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6"/>
      <c r="DW58" s="103" t="str">
        <f>A2+6&amp;" jan"</f>
        <v>2020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14"/>
      <c r="EU58" s="103" t="str">
        <f>A2+7&amp;" jan"</f>
        <v>2021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103" t="str">
        <f>A2+8&amp;" jan"</f>
        <v>2022 jan</v>
      </c>
      <c r="FT58" s="7"/>
      <c r="FU58" s="7" t="s">
        <v>2</v>
      </c>
      <c r="FV58" s="7"/>
      <c r="FW58" s="7" t="s">
        <v>3</v>
      </c>
      <c r="FX58" s="7"/>
      <c r="FY58" s="7" t="s">
        <v>4</v>
      </c>
      <c r="FZ58" s="7"/>
      <c r="GA58" s="7" t="s">
        <v>5</v>
      </c>
      <c r="GB58" s="7"/>
      <c r="GC58" s="7" t="s">
        <v>6</v>
      </c>
      <c r="GD58" s="7"/>
      <c r="GE58" s="7" t="s">
        <v>7</v>
      </c>
      <c r="GF58" s="7"/>
      <c r="GG58" s="7" t="s">
        <v>8</v>
      </c>
      <c r="GH58" s="7"/>
      <c r="GI58" s="7" t="s">
        <v>9</v>
      </c>
      <c r="GJ58" s="7"/>
      <c r="GK58" s="7" t="s">
        <v>10</v>
      </c>
      <c r="GL58" s="7"/>
      <c r="GM58" s="7" t="s">
        <v>11</v>
      </c>
      <c r="GN58" s="7"/>
      <c r="GO58" s="7" t="s">
        <v>12</v>
      </c>
      <c r="GP58" s="14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</row>
    <row r="59" spans="1:230" x14ac:dyDescent="0.25">
      <c r="A59" s="16"/>
      <c r="B59" s="20"/>
      <c r="C59" s="106"/>
      <c r="D59" s="107"/>
      <c r="E59" s="29"/>
      <c r="F59" s="8" t="s">
        <v>25</v>
      </c>
      <c r="G59" s="40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40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40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40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40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40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40" t="str">
        <f>IF(OR(regneark!GO13&gt;0,regneark!GP13&gt;0),regneark!GO5," ")</f>
        <v xml:space="preserve"> </v>
      </c>
      <c r="FT59" s="9" t="str">
        <f>IF(OR(regneark!GP13&gt;0,regneark!GQ13&gt;0),regneark!GP5," ")</f>
        <v xml:space="preserve"> </v>
      </c>
      <c r="FU59" s="9" t="str">
        <f>IF(OR(regneark!GQ13&gt;0,regneark!GR13&gt;0),regneark!GQ5," ")</f>
        <v xml:space="preserve"> </v>
      </c>
      <c r="FV59" s="9" t="str">
        <f>IF(OR(regneark!GR13&gt;0,regneark!GS13&gt;0),regneark!GR5," ")</f>
        <v xml:space="preserve"> </v>
      </c>
      <c r="FW59" s="9" t="str">
        <f>IF(OR(regneark!GS13&gt;0,regneark!GT13&gt;0),regneark!GS5," ")</f>
        <v xml:space="preserve"> </v>
      </c>
      <c r="FX59" s="9" t="str">
        <f>IF(OR(regneark!GT13&gt;0,regneark!GU13&gt;0),regneark!GT5," ")</f>
        <v xml:space="preserve"> </v>
      </c>
      <c r="FY59" s="9" t="str">
        <f>IF(OR(regneark!GU13&gt;0,regneark!GV13&gt;0),regneark!GU5," ")</f>
        <v xml:space="preserve"> </v>
      </c>
      <c r="FZ59" s="9" t="str">
        <f>IF(OR(regneark!GV13&gt;0,regneark!GW13&gt;0),regneark!GV5," ")</f>
        <v xml:space="preserve"> </v>
      </c>
      <c r="GA59" s="9" t="str">
        <f>IF(OR(regneark!GW13&gt;0,regneark!GX13&gt;0),regneark!GW5," ")</f>
        <v xml:space="preserve"> </v>
      </c>
      <c r="GB59" s="9" t="str">
        <f>IF(OR(regneark!GX13&gt;0,regneark!GY13&gt;0),regneark!GX5," ")</f>
        <v xml:space="preserve"> </v>
      </c>
      <c r="GC59" s="9" t="str">
        <f>IF(OR(regneark!GY13&gt;0,regneark!GZ13&gt;0),regneark!GY5," ")</f>
        <v xml:space="preserve"> </v>
      </c>
      <c r="GD59" s="9" t="str">
        <f>IF(OR(regneark!GZ13&gt;0,regneark!HA13&gt;0),regneark!GZ5," ")</f>
        <v xml:space="preserve"> </v>
      </c>
      <c r="GE59" s="9" t="str">
        <f>IF(OR(regneark!HA13&gt;0,regneark!HB13&gt;0),regneark!HA5," ")</f>
        <v xml:space="preserve"> </v>
      </c>
      <c r="GF59" s="9" t="str">
        <f>IF(OR(regneark!HB13&gt;0,regneark!HC13&gt;0),regneark!HB5," ")</f>
        <v xml:space="preserve"> </v>
      </c>
      <c r="GG59" s="9" t="str">
        <f>IF(OR(regneark!HC13&gt;0,regneark!HD13&gt;0),regneark!HC5," ")</f>
        <v xml:space="preserve"> </v>
      </c>
      <c r="GH59" s="9" t="str">
        <f>IF(OR(regneark!HD13&gt;0,regneark!HE13&gt;0),regneark!HD5," ")</f>
        <v xml:space="preserve"> </v>
      </c>
      <c r="GI59" s="9" t="str">
        <f>IF(OR(regneark!HE13&gt;0,regneark!HF13&gt;0),regneark!HE5," ")</f>
        <v xml:space="preserve"> </v>
      </c>
      <c r="GJ59" s="9" t="str">
        <f>IF(OR(regneark!HF13&gt;0,regneark!HG13&gt;0),regneark!HF5," ")</f>
        <v xml:space="preserve"> </v>
      </c>
      <c r="GK59" s="9" t="str">
        <f>IF(OR(regneark!HG13&gt;0,regneark!HH13&gt;0),regneark!HG5," ")</f>
        <v xml:space="preserve"> </v>
      </c>
      <c r="GL59" s="9" t="str">
        <f>IF(OR(regneark!HH13&gt;0,regneark!HI13&gt;0),regneark!HH5," ")</f>
        <v xml:space="preserve"> </v>
      </c>
      <c r="GM59" s="9" t="str">
        <f>IF(OR(regneark!HI13&gt;0,regneark!HJ13&gt;0),regneark!HI5," ")</f>
        <v xml:space="preserve"> </v>
      </c>
      <c r="GN59" s="9" t="str">
        <f>IF(OR(regneark!HJ13&gt;0,regneark!HK13&gt;0),regneark!HJ5," ")</f>
        <v xml:space="preserve"> </v>
      </c>
      <c r="GO59" s="9" t="str">
        <f>IF(OR(regneark!HK13&gt;0,regneark!HL13&gt;0),regneark!HK5," ")</f>
        <v xml:space="preserve"> </v>
      </c>
      <c r="GP59" s="10" t="str">
        <f>IF(OR(regneark!HL13&gt;0,regneark!HM13&gt;0),regneark!HL5," ")</f>
        <v xml:space="preserve"> </v>
      </c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</row>
    <row r="60" spans="1:230" x14ac:dyDescent="0.25">
      <c r="A60" s="16"/>
      <c r="B60" s="20" t="s">
        <v>6</v>
      </c>
      <c r="C60" s="106"/>
      <c r="D60" s="107"/>
      <c r="E60" s="29"/>
      <c r="F60" s="8" t="s">
        <v>26</v>
      </c>
      <c r="G60" s="40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40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40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40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40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40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40" t="str">
        <f>IF(OR(regneark!GO13&gt;0,regneark!GP13&gt;0),regneark!GO6," ")</f>
        <v xml:space="preserve"> </v>
      </c>
      <c r="FT60" s="9" t="str">
        <f>IF(OR(regneark!GP13&gt;0,regneark!GQ13&gt;0),regneark!GP6," ")</f>
        <v xml:space="preserve"> </v>
      </c>
      <c r="FU60" s="9" t="str">
        <f>IF(OR(regneark!GQ13&gt;0,regneark!GR13&gt;0),regneark!GQ6," ")</f>
        <v xml:space="preserve"> </v>
      </c>
      <c r="FV60" s="9" t="str">
        <f>IF(OR(regneark!GR13&gt;0,regneark!GS13&gt;0),regneark!GR6," ")</f>
        <v xml:space="preserve"> </v>
      </c>
      <c r="FW60" s="9" t="str">
        <f>IF(OR(regneark!GS13&gt;0,regneark!GT13&gt;0),regneark!GS6," ")</f>
        <v xml:space="preserve"> </v>
      </c>
      <c r="FX60" s="9" t="str">
        <f>IF(OR(regneark!GT13&gt;0,regneark!GU13&gt;0),regneark!GT6," ")</f>
        <v xml:space="preserve"> </v>
      </c>
      <c r="FY60" s="9" t="str">
        <f>IF(OR(regneark!GU13&gt;0,regneark!GV13&gt;0),regneark!GU6," ")</f>
        <v xml:space="preserve"> </v>
      </c>
      <c r="FZ60" s="9" t="str">
        <f>IF(OR(regneark!GV13&gt;0,regneark!GW13&gt;0),regneark!GV6," ")</f>
        <v xml:space="preserve"> </v>
      </c>
      <c r="GA60" s="9" t="str">
        <f>IF(OR(regneark!GW13&gt;0,regneark!GX13&gt;0),regneark!GW6," ")</f>
        <v xml:space="preserve"> </v>
      </c>
      <c r="GB60" s="9" t="str">
        <f>IF(OR(regneark!GX13&gt;0,regneark!GY13&gt;0),regneark!GX6," ")</f>
        <v xml:space="preserve"> </v>
      </c>
      <c r="GC60" s="9" t="str">
        <f>IF(OR(regneark!GY13&gt;0,regneark!GZ13&gt;0),regneark!GY6," ")</f>
        <v xml:space="preserve"> </v>
      </c>
      <c r="GD60" s="9" t="str">
        <f>IF(OR(regneark!GZ13&gt;0,regneark!HA13&gt;0),regneark!GZ6," ")</f>
        <v xml:space="preserve"> </v>
      </c>
      <c r="GE60" s="9" t="str">
        <f>IF(OR(regneark!HA13&gt;0,regneark!HB13&gt;0),regneark!HA6," ")</f>
        <v xml:space="preserve"> </v>
      </c>
      <c r="GF60" s="9" t="str">
        <f>IF(OR(regneark!HB13&gt;0,regneark!HC13&gt;0),regneark!HB6," ")</f>
        <v xml:space="preserve"> </v>
      </c>
      <c r="GG60" s="9" t="str">
        <f>IF(OR(regneark!HC13&gt;0,regneark!HD13&gt;0),regneark!HC6," ")</f>
        <v xml:space="preserve"> </v>
      </c>
      <c r="GH60" s="9" t="str">
        <f>IF(OR(regneark!HD13&gt;0,regneark!HE13&gt;0),regneark!HD6," ")</f>
        <v xml:space="preserve"> </v>
      </c>
      <c r="GI60" s="9" t="str">
        <f>IF(OR(regneark!HE13&gt;0,regneark!HF13&gt;0),regneark!HE6," ")</f>
        <v xml:space="preserve"> </v>
      </c>
      <c r="GJ60" s="9" t="str">
        <f>IF(OR(regneark!HF13&gt;0,regneark!HG13&gt;0),regneark!HF6," ")</f>
        <v xml:space="preserve"> </v>
      </c>
      <c r="GK60" s="9" t="str">
        <f>IF(OR(regneark!HG13&gt;0,regneark!HH13&gt;0),regneark!HG6," ")</f>
        <v xml:space="preserve"> </v>
      </c>
      <c r="GL60" s="9" t="str">
        <f>IF(OR(regneark!HH13&gt;0,regneark!HI13&gt;0),regneark!HH6," ")</f>
        <v xml:space="preserve"> </v>
      </c>
      <c r="GM60" s="9" t="str">
        <f>IF(OR(regneark!HI13&gt;0,regneark!HJ13&gt;0),regneark!HI6," ")</f>
        <v xml:space="preserve"> </v>
      </c>
      <c r="GN60" s="9" t="str">
        <f>IF(OR(regneark!HJ13&gt;0,regneark!HK13&gt;0),regneark!HJ6," ")</f>
        <v xml:space="preserve"> </v>
      </c>
      <c r="GO60" s="9" t="str">
        <f>IF(OR(regneark!HK13&gt;0,regneark!HL13&gt;0),regneark!HK6," ")</f>
        <v xml:space="preserve"> </v>
      </c>
      <c r="GP60" s="10" t="str">
        <f>IF(OR(regneark!HL13&gt;0,regneark!HM13&gt;0),regneark!HL6," ")</f>
        <v xml:space="preserve"> </v>
      </c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</row>
    <row r="61" spans="1:230" x14ac:dyDescent="0.25">
      <c r="A61" s="16"/>
      <c r="B61" s="20"/>
      <c r="C61" s="106"/>
      <c r="D61" s="107"/>
      <c r="E61" s="29"/>
      <c r="F61" s="66" t="s">
        <v>27</v>
      </c>
      <c r="G61" s="40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40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40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40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40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40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40" t="str">
        <f>IF(OR(regneark!GO13&gt;0,regneark!GP13&gt;0),regneark!GO7," ")</f>
        <v xml:space="preserve"> </v>
      </c>
      <c r="FT61" s="9" t="str">
        <f>IF(OR(regneark!GP13&gt;0,regneark!GQ13&gt;0),regneark!GP7," ")</f>
        <v xml:space="preserve"> </v>
      </c>
      <c r="FU61" s="9" t="str">
        <f>IF(OR(regneark!GQ13&gt;0,regneark!GR13&gt;0),regneark!GQ7," ")</f>
        <v xml:space="preserve"> </v>
      </c>
      <c r="FV61" s="9" t="str">
        <f>IF(OR(regneark!GR13&gt;0,regneark!GS13&gt;0),regneark!GR7," ")</f>
        <v xml:space="preserve"> </v>
      </c>
      <c r="FW61" s="9" t="str">
        <f>IF(OR(regneark!GS13&gt;0,regneark!GT13&gt;0),regneark!GS7," ")</f>
        <v xml:space="preserve"> </v>
      </c>
      <c r="FX61" s="9" t="str">
        <f>IF(OR(regneark!GT13&gt;0,regneark!GU13&gt;0),regneark!GT7," ")</f>
        <v xml:space="preserve"> </v>
      </c>
      <c r="FY61" s="9" t="str">
        <f>IF(OR(regneark!GU13&gt;0,regneark!GV13&gt;0),regneark!GU7," ")</f>
        <v xml:space="preserve"> </v>
      </c>
      <c r="FZ61" s="9" t="str">
        <f>IF(OR(regneark!GV13&gt;0,regneark!GW13&gt;0),regneark!GV7," ")</f>
        <v xml:space="preserve"> </v>
      </c>
      <c r="GA61" s="9" t="str">
        <f>IF(OR(regneark!GW13&gt;0,regneark!GX13&gt;0),regneark!GW7," ")</f>
        <v xml:space="preserve"> </v>
      </c>
      <c r="GB61" s="9" t="str">
        <f>IF(OR(regneark!GX13&gt;0,regneark!GY13&gt;0),regneark!GX7," ")</f>
        <v xml:space="preserve"> </v>
      </c>
      <c r="GC61" s="9" t="str">
        <f>IF(OR(regneark!GY13&gt;0,regneark!GZ13&gt;0),regneark!GY7," ")</f>
        <v xml:space="preserve"> </v>
      </c>
      <c r="GD61" s="9" t="str">
        <f>IF(OR(regneark!GZ13&gt;0,regneark!HA13&gt;0),regneark!GZ7," ")</f>
        <v xml:space="preserve"> </v>
      </c>
      <c r="GE61" s="9" t="str">
        <f>IF(OR(regneark!HA13&gt;0,regneark!HB13&gt;0),regneark!HA7," ")</f>
        <v xml:space="preserve"> </v>
      </c>
      <c r="GF61" s="9" t="str">
        <f>IF(OR(regneark!HB13&gt;0,regneark!HC13&gt;0),regneark!HB7," ")</f>
        <v xml:space="preserve"> </v>
      </c>
      <c r="GG61" s="9" t="str">
        <f>IF(OR(regneark!HC13&gt;0,regneark!HD13&gt;0),regneark!HC7," ")</f>
        <v xml:space="preserve"> </v>
      </c>
      <c r="GH61" s="9" t="str">
        <f>IF(OR(regneark!HD13&gt;0,regneark!HE13&gt;0),regneark!HD7," ")</f>
        <v xml:space="preserve"> </v>
      </c>
      <c r="GI61" s="9" t="str">
        <f>IF(OR(regneark!HE13&gt;0,regneark!HF13&gt;0),regneark!HE7," ")</f>
        <v xml:space="preserve"> </v>
      </c>
      <c r="GJ61" s="9" t="str">
        <f>IF(OR(regneark!HF13&gt;0,regneark!HG13&gt;0),regneark!HF7," ")</f>
        <v xml:space="preserve"> </v>
      </c>
      <c r="GK61" s="9" t="str">
        <f>IF(OR(regneark!HG13&gt;0,regneark!HH13&gt;0),regneark!HG7," ")</f>
        <v xml:space="preserve"> </v>
      </c>
      <c r="GL61" s="9" t="str">
        <f>IF(OR(regneark!HH13&gt;0,regneark!HI13&gt;0),regneark!HH7," ")</f>
        <v xml:space="preserve"> </v>
      </c>
      <c r="GM61" s="9" t="str">
        <f>IF(OR(regneark!HI13&gt;0,regneark!HJ13&gt;0),regneark!HI7," ")</f>
        <v xml:space="preserve"> </v>
      </c>
      <c r="GN61" s="9" t="str">
        <f>IF(OR(regneark!HJ13&gt;0,regneark!HK13&gt;0),regneark!HJ7," ")</f>
        <v xml:space="preserve"> </v>
      </c>
      <c r="GO61" s="9" t="str">
        <f>IF(OR(regneark!HK13&gt;0,regneark!HL13&gt;0),regneark!HK7," ")</f>
        <v xml:space="preserve"> </v>
      </c>
      <c r="GP61" s="10" t="str">
        <f>IF(OR(regneark!HL13&gt;0,regneark!HM13&gt;0),regneark!HL7," ")</f>
        <v xml:space="preserve"> </v>
      </c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</row>
    <row r="62" spans="1:230" x14ac:dyDescent="0.25">
      <c r="A62" s="16"/>
      <c r="B62" s="20" t="s">
        <v>7</v>
      </c>
      <c r="C62" s="106"/>
      <c r="D62" s="107"/>
      <c r="E62" s="29"/>
      <c r="F62" s="8" t="s">
        <v>28</v>
      </c>
      <c r="G62" s="40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40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40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40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40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40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40" t="str">
        <f>IF(OR(regneark!GO13&gt;0,regneark!GP13&gt;0),regneark!GO8," ")</f>
        <v xml:space="preserve"> </v>
      </c>
      <c r="FT62" s="9" t="str">
        <f>IF(OR(regneark!GP13&gt;0,regneark!GQ13&gt;0),regneark!GP8," ")</f>
        <v xml:space="preserve"> </v>
      </c>
      <c r="FU62" s="9" t="str">
        <f>IF(OR(regneark!GQ13&gt;0,regneark!GR13&gt;0),regneark!GQ8," ")</f>
        <v xml:space="preserve"> </v>
      </c>
      <c r="FV62" s="9" t="str">
        <f>IF(OR(regneark!GR13&gt;0,regneark!GS13&gt;0),regneark!GR8," ")</f>
        <v xml:space="preserve"> </v>
      </c>
      <c r="FW62" s="9" t="str">
        <f>IF(OR(regneark!GS13&gt;0,regneark!GT13&gt;0),regneark!GS8," ")</f>
        <v xml:space="preserve"> </v>
      </c>
      <c r="FX62" s="9" t="str">
        <f>IF(OR(regneark!GT13&gt;0,regneark!GU13&gt;0),regneark!GT8," ")</f>
        <v xml:space="preserve"> </v>
      </c>
      <c r="FY62" s="9" t="str">
        <f>IF(OR(regneark!GU13&gt;0,regneark!GV13&gt;0),regneark!GU8," ")</f>
        <v xml:space="preserve"> </v>
      </c>
      <c r="FZ62" s="9" t="str">
        <f>IF(OR(regneark!GV13&gt;0,regneark!GW13&gt;0),regneark!GV8," ")</f>
        <v xml:space="preserve"> </v>
      </c>
      <c r="GA62" s="9" t="str">
        <f>IF(OR(regneark!GW13&gt;0,regneark!GX13&gt;0),regneark!GW8," ")</f>
        <v xml:space="preserve"> </v>
      </c>
      <c r="GB62" s="9" t="str">
        <f>IF(OR(regneark!GX13&gt;0,regneark!GY13&gt;0),regneark!GX8," ")</f>
        <v xml:space="preserve"> </v>
      </c>
      <c r="GC62" s="9" t="str">
        <f>IF(OR(regneark!GY13&gt;0,regneark!GZ13&gt;0),regneark!GY8," ")</f>
        <v xml:space="preserve"> </v>
      </c>
      <c r="GD62" s="9" t="str">
        <f>IF(OR(regneark!GZ13&gt;0,regneark!HA13&gt;0),regneark!GZ8," ")</f>
        <v xml:space="preserve"> </v>
      </c>
      <c r="GE62" s="9" t="str">
        <f>IF(OR(regneark!HA13&gt;0,regneark!HB13&gt;0),regneark!HA8," ")</f>
        <v xml:space="preserve"> </v>
      </c>
      <c r="GF62" s="9" t="str">
        <f>IF(OR(regneark!HB13&gt;0,regneark!HC13&gt;0),regneark!HB8," ")</f>
        <v xml:space="preserve"> </v>
      </c>
      <c r="GG62" s="9" t="str">
        <f>IF(OR(regneark!HC13&gt;0,regneark!HD13&gt;0),regneark!HC8," ")</f>
        <v xml:space="preserve"> </v>
      </c>
      <c r="GH62" s="9" t="str">
        <f>IF(OR(regneark!HD13&gt;0,regneark!HE13&gt;0),regneark!HD8," ")</f>
        <v xml:space="preserve"> </v>
      </c>
      <c r="GI62" s="9" t="str">
        <f>IF(OR(regneark!HE13&gt;0,regneark!HF13&gt;0),regneark!HE8," ")</f>
        <v xml:space="preserve"> </v>
      </c>
      <c r="GJ62" s="9" t="str">
        <f>IF(OR(regneark!HF13&gt;0,regneark!HG13&gt;0),regneark!HF8," ")</f>
        <v xml:space="preserve"> </v>
      </c>
      <c r="GK62" s="9" t="str">
        <f>IF(OR(regneark!HG13&gt;0,regneark!HH13&gt;0),regneark!HG8," ")</f>
        <v xml:space="preserve"> </v>
      </c>
      <c r="GL62" s="9" t="str">
        <f>IF(OR(regneark!HH13&gt;0,regneark!HI13&gt;0),regneark!HH8," ")</f>
        <v xml:space="preserve"> </v>
      </c>
      <c r="GM62" s="9" t="str">
        <f>IF(OR(regneark!HI13&gt;0,regneark!HJ13&gt;0),regneark!HI8," ")</f>
        <v xml:space="preserve"> </v>
      </c>
      <c r="GN62" s="9" t="str">
        <f>IF(OR(regneark!HJ13&gt;0,regneark!HK13&gt;0),regneark!HJ8," ")</f>
        <v xml:space="preserve"> </v>
      </c>
      <c r="GO62" s="9" t="str">
        <f>IF(OR(regneark!HK13&gt;0,regneark!HL13&gt;0),regneark!HK8," ")</f>
        <v xml:space="preserve"> </v>
      </c>
      <c r="GP62" s="10" t="str">
        <f>IF(OR(regneark!HL13&gt;0,regneark!HM13&gt;0),regneark!HL8," ")</f>
        <v xml:space="preserve"> </v>
      </c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</row>
    <row r="63" spans="1:230" x14ac:dyDescent="0.25">
      <c r="A63" s="16"/>
      <c r="B63" s="20"/>
      <c r="C63" s="106"/>
      <c r="D63" s="107"/>
      <c r="E63" s="29"/>
      <c r="F63" s="8" t="s">
        <v>29</v>
      </c>
      <c r="G63" s="40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40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40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40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40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40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40" t="str">
        <f>IF(OR(regneark!GO13&gt;0,regneark!GP13&gt;0),regneark!GO9," ")</f>
        <v xml:space="preserve"> </v>
      </c>
      <c r="FT63" s="9" t="str">
        <f>IF(OR(regneark!GP13&gt;0,regneark!GQ13&gt;0),regneark!GP9," ")</f>
        <v xml:space="preserve"> </v>
      </c>
      <c r="FU63" s="9" t="str">
        <f>IF(OR(regneark!GQ13&gt;0,regneark!GR13&gt;0),regneark!GQ9," ")</f>
        <v xml:space="preserve"> </v>
      </c>
      <c r="FV63" s="9" t="str">
        <f>IF(OR(regneark!GR13&gt;0,regneark!GS13&gt;0),regneark!GR9," ")</f>
        <v xml:space="preserve"> </v>
      </c>
      <c r="FW63" s="9" t="str">
        <f>IF(OR(regneark!GS13&gt;0,regneark!GT13&gt;0),regneark!GS9," ")</f>
        <v xml:space="preserve"> </v>
      </c>
      <c r="FX63" s="9" t="str">
        <f>IF(OR(regneark!GT13&gt;0,regneark!GU13&gt;0),regneark!GT9," ")</f>
        <v xml:space="preserve"> </v>
      </c>
      <c r="FY63" s="9" t="str">
        <f>IF(OR(regneark!GU13&gt;0,regneark!GV13&gt;0),regneark!GU9," ")</f>
        <v xml:space="preserve"> </v>
      </c>
      <c r="FZ63" s="9" t="str">
        <f>IF(OR(regneark!GV13&gt;0,regneark!GW13&gt;0),regneark!GV9," ")</f>
        <v xml:space="preserve"> </v>
      </c>
      <c r="GA63" s="9" t="str">
        <f>IF(OR(regneark!GW13&gt;0,regneark!GX13&gt;0),regneark!GW9," ")</f>
        <v xml:space="preserve"> </v>
      </c>
      <c r="GB63" s="9" t="str">
        <f>IF(OR(regneark!GX13&gt;0,regneark!GY13&gt;0),regneark!GX9," ")</f>
        <v xml:space="preserve"> </v>
      </c>
      <c r="GC63" s="9" t="str">
        <f>IF(OR(regneark!GY13&gt;0,regneark!GZ13&gt;0),regneark!GY9," ")</f>
        <v xml:space="preserve"> </v>
      </c>
      <c r="GD63" s="9" t="str">
        <f>IF(OR(regneark!GZ13&gt;0,regneark!HA13&gt;0),regneark!GZ9," ")</f>
        <v xml:space="preserve"> </v>
      </c>
      <c r="GE63" s="9" t="str">
        <f>IF(OR(regneark!HA13&gt;0,regneark!HB13&gt;0),regneark!HA9," ")</f>
        <v xml:space="preserve"> </v>
      </c>
      <c r="GF63" s="9" t="str">
        <f>IF(OR(regneark!HB13&gt;0,regneark!HC13&gt;0),regneark!HB9," ")</f>
        <v xml:space="preserve"> </v>
      </c>
      <c r="GG63" s="9" t="str">
        <f>IF(OR(regneark!HC13&gt;0,regneark!HD13&gt;0),regneark!HC9," ")</f>
        <v xml:space="preserve"> </v>
      </c>
      <c r="GH63" s="9" t="str">
        <f>IF(OR(regneark!HD13&gt;0,regneark!HE13&gt;0),regneark!HD9," ")</f>
        <v xml:space="preserve"> </v>
      </c>
      <c r="GI63" s="9" t="str">
        <f>IF(OR(regneark!HE13&gt;0,regneark!HF13&gt;0),regneark!HE9," ")</f>
        <v xml:space="preserve"> </v>
      </c>
      <c r="GJ63" s="9" t="str">
        <f>IF(OR(regneark!HF13&gt;0,regneark!HG13&gt;0),regneark!HF9," ")</f>
        <v xml:space="preserve"> </v>
      </c>
      <c r="GK63" s="9" t="str">
        <f>IF(OR(regneark!HG13&gt;0,regneark!HH13&gt;0),regneark!HG9," ")</f>
        <v xml:space="preserve"> </v>
      </c>
      <c r="GL63" s="9" t="str">
        <f>IF(OR(regneark!HH13&gt;0,regneark!HI13&gt;0),regneark!HH9," ")</f>
        <v xml:space="preserve"> </v>
      </c>
      <c r="GM63" s="9" t="str">
        <f>IF(OR(regneark!HI13&gt;0,regneark!HJ13&gt;0),regneark!HI9," ")</f>
        <v xml:space="preserve"> </v>
      </c>
      <c r="GN63" s="9" t="str">
        <f>IF(OR(regneark!HJ13&gt;0,regneark!HK13&gt;0),regneark!HJ9," ")</f>
        <v xml:space="preserve"> </v>
      </c>
      <c r="GO63" s="9" t="str">
        <f>IF(OR(regneark!HK13&gt;0,regneark!HL13&gt;0),regneark!HK9," ")</f>
        <v xml:space="preserve"> </v>
      </c>
      <c r="GP63" s="10" t="str">
        <f>IF(OR(regneark!HL13&gt;0,regneark!HM13&gt;0),regneark!HL9," ")</f>
        <v xml:space="preserve"> </v>
      </c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</row>
    <row r="64" spans="1:230" x14ac:dyDescent="0.25">
      <c r="A64" s="16"/>
      <c r="B64" s="20" t="s">
        <v>8</v>
      </c>
      <c r="C64" s="106"/>
      <c r="D64" s="107"/>
      <c r="E64" s="29"/>
      <c r="F64" s="8" t="s">
        <v>0</v>
      </c>
      <c r="G64" s="40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40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40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40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40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40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40" t="str">
        <f>IF(OR(regneark!GO13&gt;0,regneark!GP13&gt;0),regneark!GO10," ")</f>
        <v xml:space="preserve"> </v>
      </c>
      <c r="FT64" s="9" t="str">
        <f>IF(OR(regneark!GP13&gt;0,regneark!GQ13&gt;0),regneark!GP10," ")</f>
        <v xml:space="preserve"> </v>
      </c>
      <c r="FU64" s="9" t="str">
        <f>IF(OR(regneark!GQ13&gt;0,regneark!GR13&gt;0),regneark!GQ10," ")</f>
        <v xml:space="preserve"> </v>
      </c>
      <c r="FV64" s="9" t="str">
        <f>IF(OR(regneark!GR13&gt;0,regneark!GS13&gt;0),regneark!GR10," ")</f>
        <v xml:space="preserve"> </v>
      </c>
      <c r="FW64" s="9" t="str">
        <f>IF(OR(regneark!GS13&gt;0,regneark!GT13&gt;0),regneark!GS10," ")</f>
        <v xml:space="preserve"> </v>
      </c>
      <c r="FX64" s="9" t="str">
        <f>IF(OR(regneark!GT13&gt;0,regneark!GU13&gt;0),regneark!GT10," ")</f>
        <v xml:space="preserve"> </v>
      </c>
      <c r="FY64" s="9" t="str">
        <f>IF(OR(regneark!GU13&gt;0,regneark!GV13&gt;0),regneark!GU10," ")</f>
        <v xml:space="preserve"> </v>
      </c>
      <c r="FZ64" s="9" t="str">
        <f>IF(OR(regneark!GV13&gt;0,regneark!GW13&gt;0),regneark!GV10," ")</f>
        <v xml:space="preserve"> </v>
      </c>
      <c r="GA64" s="9" t="str">
        <f>IF(OR(regneark!GW13&gt;0,regneark!GX13&gt;0),regneark!GW10," ")</f>
        <v xml:space="preserve"> </v>
      </c>
      <c r="GB64" s="9" t="str">
        <f>IF(OR(regneark!GX13&gt;0,regneark!GY13&gt;0),regneark!GX10," ")</f>
        <v xml:space="preserve"> </v>
      </c>
      <c r="GC64" s="9" t="str">
        <f>IF(OR(regneark!GY13&gt;0,regneark!GZ13&gt;0),regneark!GY10," ")</f>
        <v xml:space="preserve"> </v>
      </c>
      <c r="GD64" s="9" t="str">
        <f>IF(OR(regneark!GZ13&gt;0,regneark!HA13&gt;0),regneark!GZ10," ")</f>
        <v xml:space="preserve"> </v>
      </c>
      <c r="GE64" s="9" t="str">
        <f>IF(OR(regneark!HA13&gt;0,regneark!HB13&gt;0),regneark!HA10," ")</f>
        <v xml:space="preserve"> </v>
      </c>
      <c r="GF64" s="9" t="str">
        <f>IF(OR(regneark!HB13&gt;0,regneark!HC13&gt;0),regneark!HB10," ")</f>
        <v xml:space="preserve"> </v>
      </c>
      <c r="GG64" s="9" t="str">
        <f>IF(OR(regneark!HC13&gt;0,regneark!HD13&gt;0),regneark!HC10," ")</f>
        <v xml:space="preserve"> </v>
      </c>
      <c r="GH64" s="9" t="str">
        <f>IF(OR(regneark!HD13&gt;0,regneark!HE13&gt;0),regneark!HD10," ")</f>
        <v xml:space="preserve"> </v>
      </c>
      <c r="GI64" s="9" t="str">
        <f>IF(OR(regneark!HE13&gt;0,regneark!HF13&gt;0),regneark!HE10," ")</f>
        <v xml:space="preserve"> </v>
      </c>
      <c r="GJ64" s="9" t="str">
        <f>IF(OR(regneark!HF13&gt;0,regneark!HG13&gt;0),regneark!HF10," ")</f>
        <v xml:space="preserve"> </v>
      </c>
      <c r="GK64" s="9" t="str">
        <f>IF(OR(regneark!HG13&gt;0,regneark!HH13&gt;0),regneark!HG10," ")</f>
        <v xml:space="preserve"> </v>
      </c>
      <c r="GL64" s="9" t="str">
        <f>IF(OR(regneark!HH13&gt;0,regneark!HI13&gt;0),regneark!HH10," ")</f>
        <v xml:space="preserve"> </v>
      </c>
      <c r="GM64" s="9" t="str">
        <f>IF(OR(regneark!HI13&gt;0,regneark!HJ13&gt;0),regneark!HI10," ")</f>
        <v xml:space="preserve"> </v>
      </c>
      <c r="GN64" s="9" t="str">
        <f>IF(OR(regneark!HJ13&gt;0,regneark!HK13&gt;0),regneark!HJ10," ")</f>
        <v xml:space="preserve"> </v>
      </c>
      <c r="GO64" s="9" t="str">
        <f>IF(OR(regneark!HK13&gt;0,regneark!HL13&gt;0),regneark!HK10," ")</f>
        <v xml:space="preserve"> </v>
      </c>
      <c r="GP64" s="10" t="str">
        <f>IF(OR(regneark!HL13&gt;0,regneark!HM13&gt;0),regneark!HL10," ")</f>
        <v xml:space="preserve"> </v>
      </c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</row>
    <row r="65" spans="1:230" ht="13" thickBot="1" x14ac:dyDescent="0.3">
      <c r="A65" s="16"/>
      <c r="B65" s="20"/>
      <c r="C65" s="106"/>
      <c r="D65" s="107"/>
      <c r="E65" s="29"/>
      <c r="F65" s="11" t="s">
        <v>1</v>
      </c>
      <c r="G65" s="41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41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41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41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41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41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41" t="str">
        <f>IF(OR(regneark!GO13&gt;0,regneark!GP13&gt;0),regneark!GO11," ")</f>
        <v xml:space="preserve"> </v>
      </c>
      <c r="FT65" s="12" t="str">
        <f>IF(OR(regneark!GP13&gt;0,regneark!GQ13&gt;0),regneark!GP11," ")</f>
        <v xml:space="preserve"> </v>
      </c>
      <c r="FU65" s="12" t="str">
        <f>IF(OR(regneark!GQ13&gt;0,regneark!GR13&gt;0),regneark!GQ11," ")</f>
        <v xml:space="preserve"> </v>
      </c>
      <c r="FV65" s="12" t="str">
        <f>IF(OR(regneark!GR13&gt;0,regneark!GS13&gt;0),regneark!GR11," ")</f>
        <v xml:space="preserve"> </v>
      </c>
      <c r="FW65" s="12" t="str">
        <f>IF(OR(regneark!GS13&gt;0,regneark!GT13&gt;0),regneark!GS11," ")</f>
        <v xml:space="preserve"> </v>
      </c>
      <c r="FX65" s="12" t="str">
        <f>IF(OR(regneark!GT13&gt;0,regneark!GU13&gt;0),regneark!GT11," ")</f>
        <v xml:space="preserve"> </v>
      </c>
      <c r="FY65" s="12" t="str">
        <f>IF(OR(regneark!GU13&gt;0,regneark!GV13&gt;0),regneark!GU11," ")</f>
        <v xml:space="preserve"> </v>
      </c>
      <c r="FZ65" s="12" t="str">
        <f>IF(OR(regneark!GV13&gt;0,regneark!GW13&gt;0),regneark!GV11," ")</f>
        <v xml:space="preserve"> </v>
      </c>
      <c r="GA65" s="12" t="str">
        <f>IF(OR(regneark!GW13&gt;0,regneark!GX13&gt;0),regneark!GW11," ")</f>
        <v xml:space="preserve"> </v>
      </c>
      <c r="GB65" s="12" t="str">
        <f>IF(OR(regneark!GX13&gt;0,regneark!GY13&gt;0),regneark!GX11," ")</f>
        <v xml:space="preserve"> </v>
      </c>
      <c r="GC65" s="12" t="str">
        <f>IF(OR(regneark!GY13&gt;0,regneark!GZ13&gt;0),regneark!GY11," ")</f>
        <v xml:space="preserve"> </v>
      </c>
      <c r="GD65" s="12" t="str">
        <f>IF(OR(regneark!GZ13&gt;0,regneark!HA13&gt;0),regneark!GZ11," ")</f>
        <v xml:space="preserve"> </v>
      </c>
      <c r="GE65" s="12" t="str">
        <f>IF(OR(regneark!HA13&gt;0,regneark!HB13&gt;0),regneark!HA11," ")</f>
        <v xml:space="preserve"> </v>
      </c>
      <c r="GF65" s="12" t="str">
        <f>IF(OR(regneark!HB13&gt;0,regneark!HC13&gt;0),regneark!HB11," ")</f>
        <v xml:space="preserve"> </v>
      </c>
      <c r="GG65" s="12" t="str">
        <f>IF(OR(regneark!HC13&gt;0,regneark!HD13&gt;0),regneark!HC11," ")</f>
        <v xml:space="preserve"> </v>
      </c>
      <c r="GH65" s="12" t="str">
        <f>IF(OR(regneark!HD13&gt;0,regneark!HE13&gt;0),regneark!HD11," ")</f>
        <v xml:space="preserve"> </v>
      </c>
      <c r="GI65" s="12" t="str">
        <f>IF(OR(regneark!HE13&gt;0,regneark!HF13&gt;0),regneark!HE11," ")</f>
        <v xml:space="preserve"> </v>
      </c>
      <c r="GJ65" s="12" t="str">
        <f>IF(OR(regneark!HF13&gt;0,regneark!HG13&gt;0),regneark!HF11," ")</f>
        <v xml:space="preserve"> </v>
      </c>
      <c r="GK65" s="12" t="str">
        <f>IF(OR(regneark!HG13&gt;0,regneark!HH13&gt;0),regneark!HG11," ")</f>
        <v xml:space="preserve"> </v>
      </c>
      <c r="GL65" s="12" t="str">
        <f>IF(OR(regneark!HH13&gt;0,regneark!HI13&gt;0),regneark!HH11," ")</f>
        <v xml:space="preserve"> </v>
      </c>
      <c r="GM65" s="12" t="str">
        <f>IF(OR(regneark!HI13&gt;0,regneark!HJ13&gt;0),regneark!HI11," ")</f>
        <v xml:space="preserve"> </v>
      </c>
      <c r="GN65" s="12" t="str">
        <f>IF(OR(regneark!HJ13&gt;0,regneark!HK13&gt;0),regneark!HJ11," ")</f>
        <v xml:space="preserve"> </v>
      </c>
      <c r="GO65" s="12" t="str">
        <f>IF(OR(regneark!HK13&gt;0,regneark!HL13&gt;0),regneark!HK11," ")</f>
        <v xml:space="preserve"> </v>
      </c>
      <c r="GP65" s="13" t="str">
        <f>IF(OR(regneark!HL13&gt;0,regneark!HM13&gt;0),regneark!HL11," ")</f>
        <v xml:space="preserve"> </v>
      </c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</row>
    <row r="66" spans="1:230" x14ac:dyDescent="0.25">
      <c r="A66" s="16"/>
      <c r="B66" s="20" t="s">
        <v>9</v>
      </c>
      <c r="C66" s="106"/>
      <c r="D66" s="10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</row>
    <row r="67" spans="1:230" x14ac:dyDescent="0.25">
      <c r="A67" s="16"/>
      <c r="B67" s="20"/>
      <c r="C67" s="106"/>
      <c r="D67" s="10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</row>
    <row r="68" spans="1:230" x14ac:dyDescent="0.25">
      <c r="A68" s="16"/>
      <c r="B68" s="20" t="s">
        <v>10</v>
      </c>
      <c r="C68" s="106"/>
      <c r="D68" s="10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</row>
    <row r="69" spans="1:230" x14ac:dyDescent="0.25">
      <c r="A69" s="16"/>
      <c r="B69" s="20"/>
      <c r="C69" s="106"/>
      <c r="D69" s="10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</row>
    <row r="70" spans="1:230" x14ac:dyDescent="0.25">
      <c r="A70" s="16"/>
      <c r="B70" s="20" t="s">
        <v>11</v>
      </c>
      <c r="C70" s="106"/>
      <c r="D70" s="107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</row>
    <row r="71" spans="1:230" x14ac:dyDescent="0.25">
      <c r="A71" s="16"/>
      <c r="B71" s="20"/>
      <c r="C71" s="106"/>
      <c r="D71" s="107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</row>
    <row r="72" spans="1:230" x14ac:dyDescent="0.25">
      <c r="A72" s="16"/>
      <c r="B72" s="21" t="s">
        <v>12</v>
      </c>
      <c r="C72" s="106"/>
      <c r="D72" s="10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</row>
    <row r="73" spans="1:230" x14ac:dyDescent="0.25">
      <c r="A73" s="16"/>
      <c r="B73" s="22"/>
      <c r="C73" s="106"/>
      <c r="D73" s="10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</row>
    <row r="74" spans="1:230" ht="13" x14ac:dyDescent="0.3">
      <c r="A74" s="55">
        <f>A2+3</f>
        <v>2017</v>
      </c>
      <c r="B74" s="20" t="s">
        <v>13</v>
      </c>
      <c r="C74" s="106"/>
      <c r="D74" s="10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</row>
    <row r="75" spans="1:230" x14ac:dyDescent="0.25">
      <c r="A75" s="16"/>
      <c r="B75" s="20"/>
      <c r="C75" s="106"/>
      <c r="D75" s="10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</row>
    <row r="76" spans="1:230" x14ac:dyDescent="0.25">
      <c r="A76" s="16"/>
      <c r="B76" s="20" t="s">
        <v>2</v>
      </c>
      <c r="C76" s="106"/>
      <c r="D76" s="107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</row>
    <row r="77" spans="1:230" x14ac:dyDescent="0.25">
      <c r="A77" s="16"/>
      <c r="B77" s="20"/>
      <c r="C77" s="106"/>
      <c r="D77" s="107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</row>
    <row r="78" spans="1:230" x14ac:dyDescent="0.25">
      <c r="A78" s="16"/>
      <c r="B78" s="20" t="s">
        <v>3</v>
      </c>
      <c r="C78" s="106"/>
      <c r="D78" s="107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</row>
    <row r="79" spans="1:230" x14ac:dyDescent="0.25">
      <c r="A79" s="16"/>
      <c r="B79" s="20"/>
      <c r="C79" s="106"/>
      <c r="D79" s="10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</row>
    <row r="80" spans="1:230" x14ac:dyDescent="0.25">
      <c r="A80" s="16"/>
      <c r="B80" s="20" t="s">
        <v>4</v>
      </c>
      <c r="C80" s="106"/>
      <c r="D80" s="107"/>
      <c r="E80" s="29"/>
      <c r="F80" s="3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</row>
    <row r="81" spans="1:230" x14ac:dyDescent="0.25">
      <c r="A81" s="16"/>
      <c r="B81" s="20"/>
      <c r="C81" s="106"/>
      <c r="D81" s="107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</row>
    <row r="82" spans="1:230" x14ac:dyDescent="0.25">
      <c r="A82" s="16"/>
      <c r="B82" s="20" t="s">
        <v>5</v>
      </c>
      <c r="C82" s="106"/>
      <c r="D82" s="107"/>
      <c r="E82" s="29"/>
      <c r="F82" s="29"/>
      <c r="G82" s="38" t="s">
        <v>18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</row>
    <row r="83" spans="1:230" x14ac:dyDescent="0.25">
      <c r="A83" s="16"/>
      <c r="B83" s="20"/>
      <c r="C83" s="106"/>
      <c r="D83" s="107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</row>
    <row r="84" spans="1:230" x14ac:dyDescent="0.25">
      <c r="A84" s="16"/>
      <c r="B84" s="20" t="s">
        <v>6</v>
      </c>
      <c r="C84" s="106"/>
      <c r="D84" s="107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</row>
    <row r="85" spans="1:230" x14ac:dyDescent="0.25">
      <c r="A85" s="16"/>
      <c r="B85" s="20"/>
      <c r="C85" s="106"/>
      <c r="D85" s="107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</row>
    <row r="86" spans="1:230" x14ac:dyDescent="0.25">
      <c r="A86" s="16"/>
      <c r="B86" s="20" t="s">
        <v>7</v>
      </c>
      <c r="C86" s="106"/>
      <c r="D86" s="107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</row>
    <row r="87" spans="1:230" x14ac:dyDescent="0.25">
      <c r="A87" s="16"/>
      <c r="B87" s="20"/>
      <c r="C87" s="106"/>
      <c r="D87" s="107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</row>
    <row r="88" spans="1:230" x14ac:dyDescent="0.25">
      <c r="A88" s="16"/>
      <c r="B88" s="20" t="s">
        <v>8</v>
      </c>
      <c r="C88" s="106"/>
      <c r="D88" s="107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</row>
    <row r="89" spans="1:230" x14ac:dyDescent="0.25">
      <c r="A89" s="16"/>
      <c r="B89" s="20"/>
      <c r="C89" s="106"/>
      <c r="D89" s="107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</row>
    <row r="90" spans="1:230" x14ac:dyDescent="0.25">
      <c r="A90" s="16"/>
      <c r="B90" s="20" t="s">
        <v>9</v>
      </c>
      <c r="C90" s="106"/>
      <c r="D90" s="107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</row>
    <row r="91" spans="1:230" x14ac:dyDescent="0.25">
      <c r="A91" s="16"/>
      <c r="B91" s="20"/>
      <c r="C91" s="106"/>
      <c r="D91" s="107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</row>
    <row r="92" spans="1:230" x14ac:dyDescent="0.25">
      <c r="A92" s="16"/>
      <c r="B92" s="20" t="s">
        <v>10</v>
      </c>
      <c r="C92" s="106"/>
      <c r="D92" s="107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</row>
    <row r="93" spans="1:230" x14ac:dyDescent="0.25">
      <c r="A93" s="16"/>
      <c r="B93" s="20"/>
      <c r="C93" s="106"/>
      <c r="D93" s="107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</row>
    <row r="94" spans="1:230" x14ac:dyDescent="0.25">
      <c r="A94" s="16"/>
      <c r="B94" s="20" t="s">
        <v>11</v>
      </c>
      <c r="C94" s="106"/>
      <c r="D94" s="107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</row>
    <row r="95" spans="1:230" x14ac:dyDescent="0.25">
      <c r="A95" s="16"/>
      <c r="B95" s="20"/>
      <c r="C95" s="106"/>
      <c r="D95" s="107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</row>
    <row r="96" spans="1:230" x14ac:dyDescent="0.25">
      <c r="A96" s="16"/>
      <c r="B96" s="21" t="s">
        <v>12</v>
      </c>
      <c r="C96" s="106"/>
      <c r="D96" s="107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</row>
    <row r="97" spans="1:230" x14ac:dyDescent="0.25">
      <c r="A97" s="16"/>
      <c r="B97" s="22"/>
      <c r="C97" s="106"/>
      <c r="D97" s="107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</row>
    <row r="98" spans="1:230" ht="13" x14ac:dyDescent="0.3">
      <c r="A98" s="55">
        <f>A2+4</f>
        <v>2018</v>
      </c>
      <c r="B98" s="20" t="s">
        <v>13</v>
      </c>
      <c r="C98" s="106"/>
      <c r="D98" s="107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</row>
    <row r="99" spans="1:230" x14ac:dyDescent="0.25">
      <c r="A99" s="16"/>
      <c r="B99" s="20"/>
      <c r="C99" s="106"/>
      <c r="D99" s="107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</row>
    <row r="100" spans="1:230" x14ac:dyDescent="0.25">
      <c r="A100" s="16"/>
      <c r="B100" s="20" t="s">
        <v>2</v>
      </c>
      <c r="C100" s="106"/>
      <c r="D100" s="107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</row>
    <row r="101" spans="1:230" x14ac:dyDescent="0.25">
      <c r="A101" s="16"/>
      <c r="B101" s="20"/>
      <c r="C101" s="106"/>
      <c r="D101" s="107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</row>
    <row r="102" spans="1:230" x14ac:dyDescent="0.25">
      <c r="A102" s="16"/>
      <c r="B102" s="20" t="s">
        <v>3</v>
      </c>
      <c r="C102" s="106"/>
      <c r="D102" s="107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</row>
    <row r="103" spans="1:230" x14ac:dyDescent="0.25">
      <c r="A103" s="16"/>
      <c r="B103" s="20"/>
      <c r="C103" s="106"/>
      <c r="D103" s="107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</row>
    <row r="104" spans="1:230" x14ac:dyDescent="0.25">
      <c r="A104" s="16"/>
      <c r="B104" s="20" t="s">
        <v>4</v>
      </c>
      <c r="C104" s="106"/>
      <c r="D104" s="107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</row>
    <row r="105" spans="1:230" x14ac:dyDescent="0.25">
      <c r="A105" s="16"/>
      <c r="B105" s="20"/>
      <c r="C105" s="106"/>
      <c r="D105" s="107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</row>
    <row r="106" spans="1:230" x14ac:dyDescent="0.25">
      <c r="A106" s="16"/>
      <c r="B106" s="20" t="s">
        <v>5</v>
      </c>
      <c r="C106" s="106"/>
      <c r="D106" s="107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</row>
    <row r="107" spans="1:230" x14ac:dyDescent="0.25">
      <c r="A107" s="16"/>
      <c r="B107" s="20"/>
      <c r="C107" s="106"/>
      <c r="D107" s="107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</row>
    <row r="108" spans="1:230" x14ac:dyDescent="0.25">
      <c r="A108" s="16"/>
      <c r="B108" s="20" t="s">
        <v>6</v>
      </c>
      <c r="C108" s="106"/>
      <c r="D108" s="107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</row>
    <row r="109" spans="1:230" x14ac:dyDescent="0.25">
      <c r="A109" s="16"/>
      <c r="B109" s="20"/>
      <c r="C109" s="106"/>
      <c r="D109" s="107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</row>
    <row r="110" spans="1:230" x14ac:dyDescent="0.25">
      <c r="A110" s="16"/>
      <c r="B110" s="20" t="s">
        <v>7</v>
      </c>
      <c r="C110" s="106"/>
      <c r="D110" s="107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</row>
    <row r="111" spans="1:230" x14ac:dyDescent="0.25">
      <c r="A111" s="16"/>
      <c r="B111" s="20"/>
      <c r="C111" s="106"/>
      <c r="D111" s="107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</row>
    <row r="112" spans="1:230" x14ac:dyDescent="0.25">
      <c r="A112" s="16"/>
      <c r="B112" s="20" t="s">
        <v>8</v>
      </c>
      <c r="C112" s="106"/>
      <c r="D112" s="107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</row>
    <row r="113" spans="1:230" x14ac:dyDescent="0.25">
      <c r="A113" s="16"/>
      <c r="B113" s="20"/>
      <c r="C113" s="106"/>
      <c r="D113" s="107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</row>
    <row r="114" spans="1:230" x14ac:dyDescent="0.25">
      <c r="A114" s="16"/>
      <c r="B114" s="20" t="s">
        <v>9</v>
      </c>
      <c r="C114" s="106"/>
      <c r="D114" s="107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</row>
    <row r="115" spans="1:230" x14ac:dyDescent="0.25">
      <c r="A115" s="16"/>
      <c r="B115" s="20"/>
      <c r="C115" s="106"/>
      <c r="D115" s="107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</row>
    <row r="116" spans="1:230" x14ac:dyDescent="0.25">
      <c r="A116" s="16"/>
      <c r="B116" s="20" t="s">
        <v>10</v>
      </c>
      <c r="C116" s="106"/>
      <c r="D116" s="107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</row>
    <row r="117" spans="1:230" x14ac:dyDescent="0.25">
      <c r="A117" s="16"/>
      <c r="B117" s="20"/>
      <c r="C117" s="106"/>
      <c r="D117" s="107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</row>
    <row r="118" spans="1:230" x14ac:dyDescent="0.25">
      <c r="A118" s="16"/>
      <c r="B118" s="20" t="s">
        <v>11</v>
      </c>
      <c r="C118" s="106"/>
      <c r="D118" s="107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</row>
    <row r="119" spans="1:230" x14ac:dyDescent="0.25">
      <c r="A119" s="16"/>
      <c r="B119" s="20"/>
      <c r="C119" s="106"/>
      <c r="D119" s="107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</row>
    <row r="120" spans="1:230" x14ac:dyDescent="0.25">
      <c r="A120" s="16"/>
      <c r="B120" s="21" t="s">
        <v>12</v>
      </c>
      <c r="C120" s="106"/>
      <c r="D120" s="107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</row>
    <row r="121" spans="1:230" x14ac:dyDescent="0.25">
      <c r="A121" s="16"/>
      <c r="B121" s="22"/>
      <c r="C121" s="106"/>
      <c r="D121" s="107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</row>
    <row r="122" spans="1:230" ht="13" x14ac:dyDescent="0.3">
      <c r="A122" s="55">
        <f>A2+5</f>
        <v>2019</v>
      </c>
      <c r="B122" s="20" t="s">
        <v>13</v>
      </c>
      <c r="C122" s="106"/>
      <c r="D122" s="107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</row>
    <row r="123" spans="1:230" x14ac:dyDescent="0.25">
      <c r="A123" s="16"/>
      <c r="B123" s="20"/>
      <c r="C123" s="106"/>
      <c r="D123" s="107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</row>
    <row r="124" spans="1:230" x14ac:dyDescent="0.25">
      <c r="A124" s="16"/>
      <c r="B124" s="20" t="s">
        <v>2</v>
      </c>
      <c r="C124" s="106"/>
      <c r="D124" s="107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</row>
    <row r="125" spans="1:230" x14ac:dyDescent="0.25">
      <c r="A125" s="16"/>
      <c r="B125" s="20"/>
      <c r="C125" s="106"/>
      <c r="D125" s="107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</row>
    <row r="126" spans="1:230" x14ac:dyDescent="0.25">
      <c r="A126" s="16"/>
      <c r="B126" s="20" t="s">
        <v>3</v>
      </c>
      <c r="C126" s="106"/>
      <c r="D126" s="107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</row>
    <row r="127" spans="1:230" x14ac:dyDescent="0.25">
      <c r="A127" s="16"/>
      <c r="B127" s="20"/>
      <c r="C127" s="106"/>
      <c r="D127" s="107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</row>
    <row r="128" spans="1:230" x14ac:dyDescent="0.25">
      <c r="A128" s="16"/>
      <c r="B128" s="20" t="s">
        <v>4</v>
      </c>
      <c r="C128" s="106"/>
      <c r="D128" s="107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</row>
    <row r="129" spans="1:230" x14ac:dyDescent="0.25">
      <c r="A129" s="16"/>
      <c r="B129" s="20"/>
      <c r="C129" s="106"/>
      <c r="D129" s="107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</row>
    <row r="130" spans="1:230" x14ac:dyDescent="0.25">
      <c r="A130" s="16"/>
      <c r="B130" s="20" t="s">
        <v>5</v>
      </c>
      <c r="C130" s="106"/>
      <c r="D130" s="107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</row>
    <row r="131" spans="1:230" x14ac:dyDescent="0.25">
      <c r="A131" s="16"/>
      <c r="B131" s="20"/>
      <c r="C131" s="106"/>
      <c r="D131" s="107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</row>
    <row r="132" spans="1:230" x14ac:dyDescent="0.25">
      <c r="A132" s="16"/>
      <c r="B132" s="20" t="s">
        <v>6</v>
      </c>
      <c r="C132" s="106"/>
      <c r="D132" s="107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</row>
    <row r="133" spans="1:230" x14ac:dyDescent="0.25">
      <c r="A133" s="16"/>
      <c r="B133" s="20"/>
      <c r="C133" s="106"/>
      <c r="D133" s="107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</row>
    <row r="134" spans="1:230" x14ac:dyDescent="0.25">
      <c r="A134" s="16"/>
      <c r="B134" s="20" t="s">
        <v>7</v>
      </c>
      <c r="C134" s="106"/>
      <c r="D134" s="107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</row>
    <row r="135" spans="1:230" x14ac:dyDescent="0.25">
      <c r="A135" s="16"/>
      <c r="B135" s="20"/>
      <c r="C135" s="106"/>
      <c r="D135" s="107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</row>
    <row r="136" spans="1:230" x14ac:dyDescent="0.25">
      <c r="A136" s="16"/>
      <c r="B136" s="20" t="s">
        <v>8</v>
      </c>
      <c r="C136" s="106"/>
      <c r="D136" s="107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</row>
    <row r="137" spans="1:230" x14ac:dyDescent="0.25">
      <c r="A137" s="16"/>
      <c r="B137" s="20"/>
      <c r="C137" s="106"/>
      <c r="D137" s="107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</row>
    <row r="138" spans="1:230" x14ac:dyDescent="0.25">
      <c r="A138" s="16"/>
      <c r="B138" s="20" t="s">
        <v>9</v>
      </c>
      <c r="C138" s="106"/>
      <c r="D138" s="107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</row>
    <row r="139" spans="1:230" x14ac:dyDescent="0.25">
      <c r="A139" s="16"/>
      <c r="B139" s="20"/>
      <c r="C139" s="106"/>
      <c r="D139" s="107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</row>
    <row r="140" spans="1:230" x14ac:dyDescent="0.25">
      <c r="A140" s="16"/>
      <c r="B140" s="20" t="s">
        <v>10</v>
      </c>
      <c r="C140" s="106"/>
      <c r="D140" s="107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</row>
    <row r="141" spans="1:230" x14ac:dyDescent="0.25">
      <c r="A141" s="16"/>
      <c r="B141" s="20"/>
      <c r="C141" s="106"/>
      <c r="D141" s="107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</row>
    <row r="142" spans="1:230" x14ac:dyDescent="0.25">
      <c r="A142" s="16"/>
      <c r="B142" s="20" t="s">
        <v>11</v>
      </c>
      <c r="C142" s="106"/>
      <c r="D142" s="107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</row>
    <row r="143" spans="1:230" x14ac:dyDescent="0.25">
      <c r="A143" s="16"/>
      <c r="B143" s="20"/>
      <c r="C143" s="106"/>
      <c r="D143" s="107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</row>
    <row r="144" spans="1:230" x14ac:dyDescent="0.25">
      <c r="A144" s="16"/>
      <c r="B144" s="21" t="s">
        <v>12</v>
      </c>
      <c r="C144" s="106"/>
      <c r="D144" s="107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</row>
    <row r="145" spans="1:230" x14ac:dyDescent="0.25">
      <c r="A145" s="16"/>
      <c r="B145" s="22"/>
      <c r="C145" s="106"/>
      <c r="D145" s="107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</row>
    <row r="146" spans="1:230" ht="13" x14ac:dyDescent="0.3">
      <c r="A146" s="55">
        <f>A2+6</f>
        <v>2020</v>
      </c>
      <c r="B146" s="20" t="s">
        <v>13</v>
      </c>
      <c r="C146" s="106"/>
      <c r="D146" s="107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</row>
    <row r="147" spans="1:230" x14ac:dyDescent="0.25">
      <c r="A147" s="16"/>
      <c r="B147" s="20"/>
      <c r="C147" s="106"/>
      <c r="D147" s="107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</row>
    <row r="148" spans="1:230" x14ac:dyDescent="0.25">
      <c r="A148" s="16"/>
      <c r="B148" s="20" t="s">
        <v>2</v>
      </c>
      <c r="C148" s="106"/>
      <c r="D148" s="107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</row>
    <row r="149" spans="1:230" x14ac:dyDescent="0.25">
      <c r="A149" s="16"/>
      <c r="B149" s="20"/>
      <c r="C149" s="106"/>
      <c r="D149" s="107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</row>
    <row r="150" spans="1:230" x14ac:dyDescent="0.25">
      <c r="A150" s="16"/>
      <c r="B150" s="20" t="s">
        <v>3</v>
      </c>
      <c r="C150" s="106"/>
      <c r="D150" s="107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</row>
    <row r="151" spans="1:230" x14ac:dyDescent="0.25">
      <c r="A151" s="16"/>
      <c r="B151" s="20"/>
      <c r="C151" s="106"/>
      <c r="D151" s="107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</row>
    <row r="152" spans="1:230" x14ac:dyDescent="0.25">
      <c r="A152" s="16"/>
      <c r="B152" s="20" t="s">
        <v>4</v>
      </c>
      <c r="C152" s="106"/>
      <c r="D152" s="107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</row>
    <row r="153" spans="1:230" x14ac:dyDescent="0.25">
      <c r="A153" s="16"/>
      <c r="B153" s="20"/>
      <c r="C153" s="106"/>
      <c r="D153" s="107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</row>
    <row r="154" spans="1:230" x14ac:dyDescent="0.25">
      <c r="A154" s="16"/>
      <c r="B154" s="20" t="s">
        <v>5</v>
      </c>
      <c r="C154" s="106"/>
      <c r="D154" s="107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</row>
    <row r="155" spans="1:230" x14ac:dyDescent="0.25">
      <c r="A155" s="16"/>
      <c r="B155" s="20"/>
      <c r="C155" s="106"/>
      <c r="D155" s="107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</row>
    <row r="156" spans="1:230" x14ac:dyDescent="0.25">
      <c r="A156" s="16"/>
      <c r="B156" s="20" t="s">
        <v>6</v>
      </c>
      <c r="C156" s="106"/>
      <c r="D156" s="107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</row>
    <row r="157" spans="1:230" x14ac:dyDescent="0.25">
      <c r="A157" s="16"/>
      <c r="B157" s="20"/>
      <c r="C157" s="106"/>
      <c r="D157" s="107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</row>
    <row r="158" spans="1:230" x14ac:dyDescent="0.25">
      <c r="A158" s="16"/>
      <c r="B158" s="20" t="s">
        <v>7</v>
      </c>
      <c r="C158" s="106"/>
      <c r="D158" s="107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</row>
    <row r="159" spans="1:230" x14ac:dyDescent="0.25">
      <c r="A159" s="16"/>
      <c r="B159" s="20"/>
      <c r="C159" s="106"/>
      <c r="D159" s="107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</row>
    <row r="160" spans="1:230" x14ac:dyDescent="0.25">
      <c r="A160" s="16"/>
      <c r="B160" s="20" t="s">
        <v>8</v>
      </c>
      <c r="C160" s="106"/>
      <c r="D160" s="107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</row>
    <row r="161" spans="1:230" x14ac:dyDescent="0.25">
      <c r="A161" s="16"/>
      <c r="B161" s="20"/>
      <c r="C161" s="106"/>
      <c r="D161" s="107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</row>
    <row r="162" spans="1:230" x14ac:dyDescent="0.25">
      <c r="A162" s="16"/>
      <c r="B162" s="20" t="s">
        <v>9</v>
      </c>
      <c r="C162" s="106"/>
      <c r="D162" s="107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</row>
    <row r="163" spans="1:230" x14ac:dyDescent="0.25">
      <c r="A163" s="16"/>
      <c r="B163" s="20"/>
      <c r="C163" s="106"/>
      <c r="D163" s="107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</row>
    <row r="164" spans="1:230" x14ac:dyDescent="0.25">
      <c r="A164" s="16"/>
      <c r="B164" s="20" t="s">
        <v>10</v>
      </c>
      <c r="C164" s="106"/>
      <c r="D164" s="107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</row>
    <row r="165" spans="1:230" x14ac:dyDescent="0.25">
      <c r="A165" s="16"/>
      <c r="B165" s="20"/>
      <c r="C165" s="106"/>
      <c r="D165" s="107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</row>
    <row r="166" spans="1:230" x14ac:dyDescent="0.25">
      <c r="A166" s="16"/>
      <c r="B166" s="20" t="s">
        <v>11</v>
      </c>
      <c r="C166" s="106"/>
      <c r="D166" s="107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</row>
    <row r="167" spans="1:230" x14ac:dyDescent="0.25">
      <c r="A167" s="16"/>
      <c r="B167" s="20"/>
      <c r="C167" s="106"/>
      <c r="D167" s="107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</row>
    <row r="168" spans="1:230" x14ac:dyDescent="0.25">
      <c r="A168" s="16"/>
      <c r="B168" s="21" t="s">
        <v>12</v>
      </c>
      <c r="C168" s="106"/>
      <c r="D168" s="107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</row>
    <row r="169" spans="1:230" x14ac:dyDescent="0.25">
      <c r="A169" s="16"/>
      <c r="B169" s="22"/>
      <c r="C169" s="106"/>
      <c r="D169" s="107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</row>
    <row r="170" spans="1:230" ht="13" x14ac:dyDescent="0.3">
      <c r="A170" s="55">
        <f>A2+7</f>
        <v>2021</v>
      </c>
      <c r="B170" s="20" t="s">
        <v>13</v>
      </c>
      <c r="C170" s="106"/>
      <c r="D170" s="107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</row>
    <row r="171" spans="1:230" x14ac:dyDescent="0.25">
      <c r="A171" s="16"/>
      <c r="B171" s="20"/>
      <c r="C171" s="106"/>
      <c r="D171" s="107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</row>
    <row r="172" spans="1:230" x14ac:dyDescent="0.25">
      <c r="A172" s="16"/>
      <c r="B172" s="20" t="s">
        <v>2</v>
      </c>
      <c r="C172" s="106"/>
      <c r="D172" s="107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</row>
    <row r="173" spans="1:230" x14ac:dyDescent="0.25">
      <c r="A173" s="16"/>
      <c r="B173" s="20"/>
      <c r="C173" s="106"/>
      <c r="D173" s="107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</row>
    <row r="174" spans="1:230" x14ac:dyDescent="0.25">
      <c r="A174" s="16"/>
      <c r="B174" s="20" t="s">
        <v>3</v>
      </c>
      <c r="C174" s="106"/>
      <c r="D174" s="107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</row>
    <row r="175" spans="1:230" x14ac:dyDescent="0.25">
      <c r="A175" s="16"/>
      <c r="B175" s="20"/>
      <c r="C175" s="106"/>
      <c r="D175" s="107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</row>
    <row r="176" spans="1:230" x14ac:dyDescent="0.25">
      <c r="A176" s="16"/>
      <c r="B176" s="20" t="s">
        <v>4</v>
      </c>
      <c r="C176" s="106"/>
      <c r="D176" s="107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</row>
    <row r="177" spans="1:230" x14ac:dyDescent="0.25">
      <c r="A177" s="16"/>
      <c r="B177" s="20"/>
      <c r="C177" s="106"/>
      <c r="D177" s="107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</row>
    <row r="178" spans="1:230" x14ac:dyDescent="0.25">
      <c r="A178" s="16"/>
      <c r="B178" s="20" t="s">
        <v>5</v>
      </c>
      <c r="C178" s="106"/>
      <c r="D178" s="107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</row>
    <row r="179" spans="1:230" x14ac:dyDescent="0.25">
      <c r="A179" s="16"/>
      <c r="B179" s="20"/>
      <c r="C179" s="106"/>
      <c r="D179" s="107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</row>
    <row r="180" spans="1:230" x14ac:dyDescent="0.25">
      <c r="A180" s="16"/>
      <c r="B180" s="20" t="s">
        <v>6</v>
      </c>
      <c r="C180" s="106"/>
      <c r="D180" s="107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</row>
    <row r="181" spans="1:230" x14ac:dyDescent="0.25">
      <c r="A181" s="16"/>
      <c r="B181" s="20"/>
      <c r="C181" s="106"/>
      <c r="D181" s="107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</row>
    <row r="182" spans="1:230" x14ac:dyDescent="0.25">
      <c r="A182" s="16"/>
      <c r="B182" s="20" t="s">
        <v>7</v>
      </c>
      <c r="C182" s="106"/>
      <c r="D182" s="107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</row>
    <row r="183" spans="1:230" x14ac:dyDescent="0.25">
      <c r="A183" s="16"/>
      <c r="B183" s="20"/>
      <c r="C183" s="106"/>
      <c r="D183" s="107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</row>
    <row r="184" spans="1:230" x14ac:dyDescent="0.25">
      <c r="A184" s="16"/>
      <c r="B184" s="20" t="s">
        <v>8</v>
      </c>
      <c r="C184" s="106"/>
      <c r="D184" s="107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</row>
    <row r="185" spans="1:230" x14ac:dyDescent="0.25">
      <c r="A185" s="16"/>
      <c r="B185" s="20"/>
      <c r="C185" s="106"/>
      <c r="D185" s="107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</row>
    <row r="186" spans="1:230" x14ac:dyDescent="0.25">
      <c r="A186" s="16"/>
      <c r="B186" s="20" t="s">
        <v>9</v>
      </c>
      <c r="C186" s="106"/>
      <c r="D186" s="107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</row>
    <row r="187" spans="1:230" x14ac:dyDescent="0.25">
      <c r="A187" s="16"/>
      <c r="B187" s="20"/>
      <c r="C187" s="106"/>
      <c r="D187" s="107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</row>
    <row r="188" spans="1:230" x14ac:dyDescent="0.25">
      <c r="A188" s="16"/>
      <c r="B188" s="20" t="s">
        <v>10</v>
      </c>
      <c r="C188" s="106"/>
      <c r="D188" s="107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</row>
    <row r="189" spans="1:230" x14ac:dyDescent="0.25">
      <c r="A189" s="16"/>
      <c r="B189" s="20"/>
      <c r="C189" s="106"/>
      <c r="D189" s="107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</row>
    <row r="190" spans="1:230" x14ac:dyDescent="0.25">
      <c r="A190" s="16"/>
      <c r="B190" s="20" t="s">
        <v>11</v>
      </c>
      <c r="C190" s="106"/>
      <c r="D190" s="107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</row>
    <row r="191" spans="1:230" x14ac:dyDescent="0.25">
      <c r="A191" s="16"/>
      <c r="B191" s="20"/>
      <c r="C191" s="106"/>
      <c r="D191" s="107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</row>
    <row r="192" spans="1:230" x14ac:dyDescent="0.25">
      <c r="A192" s="16"/>
      <c r="B192" s="21" t="s">
        <v>12</v>
      </c>
      <c r="C192" s="106"/>
      <c r="D192" s="107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</row>
    <row r="193" spans="1:230" x14ac:dyDescent="0.25">
      <c r="A193" s="16"/>
      <c r="B193" s="22"/>
      <c r="C193" s="106"/>
      <c r="D193" s="107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</row>
    <row r="194" spans="1:230" ht="13" x14ac:dyDescent="0.3">
      <c r="A194" s="55">
        <f>A2+8</f>
        <v>2022</v>
      </c>
      <c r="B194" s="20" t="s">
        <v>13</v>
      </c>
      <c r="C194" s="108"/>
      <c r="D194" s="10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</row>
    <row r="195" spans="1:230" x14ac:dyDescent="0.25">
      <c r="A195" s="16"/>
      <c r="B195" s="20"/>
      <c r="C195" s="108"/>
      <c r="D195" s="10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</row>
    <row r="196" spans="1:230" x14ac:dyDescent="0.25">
      <c r="A196" s="16"/>
      <c r="B196" s="20" t="s">
        <v>2</v>
      </c>
      <c r="C196" s="108"/>
      <c r="D196" s="10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</row>
    <row r="197" spans="1:230" x14ac:dyDescent="0.25">
      <c r="A197" s="16"/>
      <c r="B197" s="20"/>
      <c r="C197" s="108"/>
      <c r="D197" s="10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</row>
    <row r="198" spans="1:230" x14ac:dyDescent="0.25">
      <c r="A198" s="16"/>
      <c r="B198" s="20" t="s">
        <v>3</v>
      </c>
      <c r="C198" s="108"/>
      <c r="D198" s="10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</row>
    <row r="199" spans="1:230" x14ac:dyDescent="0.25">
      <c r="A199" s="16"/>
      <c r="B199" s="20"/>
      <c r="C199" s="108"/>
      <c r="D199" s="10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</row>
    <row r="200" spans="1:230" x14ac:dyDescent="0.25">
      <c r="A200" s="16"/>
      <c r="B200" s="20" t="s">
        <v>4</v>
      </c>
      <c r="C200" s="108"/>
      <c r="D200" s="10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</row>
    <row r="201" spans="1:230" x14ac:dyDescent="0.25">
      <c r="A201" s="16"/>
      <c r="B201" s="20"/>
      <c r="C201" s="108"/>
      <c r="D201" s="10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</row>
    <row r="202" spans="1:230" x14ac:dyDescent="0.25">
      <c r="A202" s="16"/>
      <c r="B202" s="20" t="s">
        <v>5</v>
      </c>
      <c r="C202" s="108"/>
      <c r="D202" s="10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</row>
    <row r="203" spans="1:230" x14ac:dyDescent="0.25">
      <c r="A203" s="16"/>
      <c r="B203" s="20"/>
      <c r="C203" s="108"/>
      <c r="D203" s="10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</row>
    <row r="204" spans="1:230" x14ac:dyDescent="0.25">
      <c r="A204" s="16"/>
      <c r="B204" s="20" t="s">
        <v>6</v>
      </c>
      <c r="C204" s="108"/>
      <c r="D204" s="10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</row>
    <row r="205" spans="1:230" x14ac:dyDescent="0.25">
      <c r="A205" s="16"/>
      <c r="B205" s="20"/>
      <c r="C205" s="108"/>
      <c r="D205" s="10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</row>
    <row r="206" spans="1:230" x14ac:dyDescent="0.25">
      <c r="A206" s="16"/>
      <c r="B206" s="20" t="s">
        <v>7</v>
      </c>
      <c r="C206" s="108"/>
      <c r="D206" s="10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</row>
    <row r="207" spans="1:230" x14ac:dyDescent="0.25">
      <c r="A207" s="16"/>
      <c r="B207" s="20"/>
      <c r="C207" s="108"/>
      <c r="D207" s="10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</row>
    <row r="208" spans="1:230" x14ac:dyDescent="0.25">
      <c r="A208" s="16"/>
      <c r="B208" s="20" t="s">
        <v>8</v>
      </c>
      <c r="C208" s="108"/>
      <c r="D208" s="10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</row>
    <row r="209" spans="1:230" x14ac:dyDescent="0.25">
      <c r="A209" s="16"/>
      <c r="B209" s="20"/>
      <c r="C209" s="108"/>
      <c r="D209" s="10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</row>
    <row r="210" spans="1:230" x14ac:dyDescent="0.25">
      <c r="A210" s="16"/>
      <c r="B210" s="20" t="s">
        <v>9</v>
      </c>
      <c r="C210" s="108"/>
      <c r="D210" s="10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</row>
    <row r="211" spans="1:230" x14ac:dyDescent="0.25">
      <c r="A211" s="16"/>
      <c r="B211" s="20"/>
      <c r="C211" s="108"/>
      <c r="D211" s="10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</row>
    <row r="212" spans="1:230" x14ac:dyDescent="0.25">
      <c r="A212" s="16"/>
      <c r="B212" s="20" t="s">
        <v>10</v>
      </c>
      <c r="C212" s="108"/>
      <c r="D212" s="10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</row>
    <row r="213" spans="1:230" x14ac:dyDescent="0.25">
      <c r="A213" s="16"/>
      <c r="B213" s="20"/>
      <c r="C213" s="108"/>
      <c r="D213" s="10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</row>
    <row r="214" spans="1:230" x14ac:dyDescent="0.25">
      <c r="A214" s="16"/>
      <c r="B214" s="20" t="s">
        <v>11</v>
      </c>
      <c r="C214" s="108"/>
      <c r="D214" s="10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</row>
    <row r="215" spans="1:230" x14ac:dyDescent="0.25">
      <c r="A215" s="16"/>
      <c r="B215" s="20"/>
      <c r="C215" s="108"/>
      <c r="D215" s="10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</row>
    <row r="216" spans="1:230" x14ac:dyDescent="0.25">
      <c r="A216" s="16"/>
      <c r="B216" s="21" t="s">
        <v>12</v>
      </c>
      <c r="C216" s="108"/>
      <c r="D216" s="10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</row>
    <row r="217" spans="1:230" ht="13" thickBot="1" x14ac:dyDescent="0.3">
      <c r="A217" s="16"/>
      <c r="B217" s="22"/>
      <c r="C217" s="110"/>
      <c r="D217" s="111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</row>
    <row r="218" spans="1:230" x14ac:dyDescent="0.25">
      <c r="A218" s="31"/>
      <c r="B218" s="32"/>
      <c r="C218" s="33"/>
      <c r="D218" s="33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</row>
    <row r="219" spans="1:230" x14ac:dyDescent="0.25">
      <c r="A219" s="31"/>
      <c r="B219" s="32"/>
      <c r="C219" s="33"/>
      <c r="D219" s="33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</row>
    <row r="220" spans="1:230" x14ac:dyDescent="0.25">
      <c r="A220" s="31"/>
      <c r="B220" s="32"/>
      <c r="C220" s="33"/>
      <c r="D220" s="33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</row>
    <row r="221" spans="1:230" x14ac:dyDescent="0.25">
      <c r="A221" s="31"/>
      <c r="B221" s="32"/>
      <c r="C221" s="33"/>
      <c r="D221" s="33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</row>
    <row r="222" spans="1:230" x14ac:dyDescent="0.25">
      <c r="A222" s="31"/>
      <c r="B222" s="32"/>
      <c r="C222" s="33"/>
      <c r="D222" s="33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</row>
    <row r="223" spans="1:230" x14ac:dyDescent="0.25">
      <c r="A223" s="31"/>
      <c r="B223" s="32"/>
      <c r="C223" s="33"/>
      <c r="D223" s="33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</row>
    <row r="224" spans="1:230" x14ac:dyDescent="0.25">
      <c r="A224" s="31"/>
      <c r="B224" s="32"/>
      <c r="C224" s="33"/>
      <c r="D224" s="33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</row>
    <row r="225" spans="1:230" x14ac:dyDescent="0.25">
      <c r="A225" s="31"/>
      <c r="B225" s="32"/>
      <c r="C225" s="33"/>
      <c r="D225" s="33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</row>
    <row r="226" spans="1:230" x14ac:dyDescent="0.25">
      <c r="A226" s="31"/>
      <c r="B226" s="32"/>
      <c r="C226" s="33"/>
      <c r="D226" s="33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</row>
    <row r="227" spans="1:230" x14ac:dyDescent="0.25">
      <c r="A227" s="31"/>
      <c r="B227" s="32"/>
      <c r="C227" s="33"/>
      <c r="D227" s="33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</row>
    <row r="228" spans="1:230" x14ac:dyDescent="0.25">
      <c r="A228" s="31"/>
      <c r="B228" s="32"/>
      <c r="C228" s="33"/>
      <c r="D228" s="33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</row>
    <row r="229" spans="1:230" x14ac:dyDescent="0.25">
      <c r="A229" s="31"/>
      <c r="B229" s="32"/>
      <c r="C229" s="33"/>
      <c r="D229" s="33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</row>
    <row r="230" spans="1:230" x14ac:dyDescent="0.25">
      <c r="A230" s="31"/>
      <c r="B230" s="32"/>
      <c r="C230" s="33"/>
      <c r="D230" s="33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</row>
    <row r="231" spans="1:230" x14ac:dyDescent="0.25">
      <c r="A231" s="31"/>
      <c r="B231" s="32"/>
      <c r="C231" s="33"/>
      <c r="D231" s="33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</row>
    <row r="232" spans="1:230" x14ac:dyDescent="0.25">
      <c r="A232" s="31"/>
      <c r="B232" s="32"/>
      <c r="C232" s="33"/>
      <c r="D232" s="33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</row>
    <row r="233" spans="1:230" x14ac:dyDescent="0.25">
      <c r="A233" s="31"/>
      <c r="B233" s="32"/>
      <c r="C233" s="33"/>
      <c r="D233" s="33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</row>
    <row r="234" spans="1:230" x14ac:dyDescent="0.25">
      <c r="A234" s="31"/>
      <c r="B234" s="32"/>
      <c r="C234" s="33"/>
      <c r="D234" s="33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</row>
    <row r="235" spans="1:230" x14ac:dyDescent="0.25">
      <c r="A235" s="31"/>
      <c r="B235" s="32"/>
      <c r="C235" s="33"/>
      <c r="D235" s="33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</row>
    <row r="236" spans="1:230" x14ac:dyDescent="0.25">
      <c r="A236" s="31"/>
      <c r="B236" s="32"/>
      <c r="C236" s="33"/>
      <c r="D236" s="33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</row>
    <row r="237" spans="1:230" x14ac:dyDescent="0.25">
      <c r="A237" s="31"/>
      <c r="B237" s="32"/>
      <c r="C237" s="33"/>
      <c r="D237" s="33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</row>
    <row r="238" spans="1:230" x14ac:dyDescent="0.25">
      <c r="A238" s="31"/>
      <c r="B238" s="32"/>
      <c r="C238" s="33"/>
      <c r="D238" s="33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</row>
    <row r="239" spans="1:230" x14ac:dyDescent="0.25">
      <c r="A239" s="31"/>
      <c r="B239" s="32"/>
      <c r="C239" s="33"/>
      <c r="D239" s="33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</row>
    <row r="240" spans="1:230" x14ac:dyDescent="0.25">
      <c r="A240" s="31"/>
      <c r="B240" s="32"/>
      <c r="C240" s="33"/>
      <c r="D240" s="33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</row>
    <row r="241" spans="1:230" x14ac:dyDescent="0.25">
      <c r="A241" s="31"/>
      <c r="B241" s="32"/>
      <c r="C241" s="33"/>
      <c r="D241" s="33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</row>
    <row r="242" spans="1:230" x14ac:dyDescent="0.25">
      <c r="A242" s="31"/>
      <c r="B242" s="32"/>
      <c r="C242" s="33"/>
      <c r="D242" s="33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</row>
    <row r="243" spans="1:230" x14ac:dyDescent="0.25">
      <c r="A243" s="31"/>
      <c r="B243" s="32"/>
      <c r="C243" s="33"/>
      <c r="D243" s="33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</row>
    <row r="244" spans="1:230" x14ac:dyDescent="0.25">
      <c r="A244" s="31"/>
      <c r="B244" s="32"/>
      <c r="C244" s="33"/>
      <c r="D244" s="33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</row>
    <row r="245" spans="1:230" x14ac:dyDescent="0.25">
      <c r="A245" s="31"/>
      <c r="B245" s="32"/>
      <c r="C245" s="33"/>
      <c r="D245" s="33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</row>
    <row r="246" spans="1:230" x14ac:dyDescent="0.25">
      <c r="A246" s="31"/>
      <c r="B246" s="32"/>
      <c r="C246" s="33"/>
      <c r="D246" s="33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</row>
    <row r="247" spans="1:230" x14ac:dyDescent="0.25">
      <c r="A247" s="31"/>
      <c r="B247" s="32"/>
      <c r="C247" s="33"/>
      <c r="D247" s="33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</row>
    <row r="248" spans="1:230" x14ac:dyDescent="0.25">
      <c r="A248" s="31"/>
      <c r="B248" s="32"/>
      <c r="C248" s="33"/>
      <c r="D248" s="33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</row>
    <row r="249" spans="1:230" x14ac:dyDescent="0.25">
      <c r="A249" s="31"/>
      <c r="B249" s="32"/>
      <c r="C249" s="33"/>
      <c r="D249" s="33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</row>
    <row r="250" spans="1:230" x14ac:dyDescent="0.25">
      <c r="A250" s="31"/>
      <c r="B250" s="32"/>
      <c r="C250" s="33"/>
      <c r="D250" s="33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</row>
    <row r="251" spans="1:230" x14ac:dyDescent="0.25">
      <c r="A251" s="31"/>
      <c r="B251" s="32"/>
      <c r="C251" s="33"/>
      <c r="D251" s="33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</row>
    <row r="252" spans="1:230" x14ac:dyDescent="0.25">
      <c r="A252" s="31"/>
      <c r="B252" s="32"/>
      <c r="C252" s="33"/>
      <c r="D252" s="33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</row>
    <row r="253" spans="1:230" x14ac:dyDescent="0.25">
      <c r="A253" s="31"/>
      <c r="B253" s="32"/>
      <c r="C253" s="33"/>
      <c r="D253" s="33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</row>
    <row r="254" spans="1:230" x14ac:dyDescent="0.25">
      <c r="A254" s="31"/>
      <c r="B254" s="32"/>
      <c r="C254" s="33"/>
      <c r="D254" s="33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</row>
    <row r="255" spans="1:230" x14ac:dyDescent="0.25">
      <c r="A255" s="31"/>
      <c r="B255" s="32"/>
      <c r="C255" s="33"/>
      <c r="D255" s="33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</row>
    <row r="256" spans="1:230" x14ac:dyDescent="0.25">
      <c r="A256" s="31"/>
      <c r="B256" s="32"/>
      <c r="C256" s="33"/>
      <c r="D256" s="33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</row>
    <row r="257" spans="1:230" x14ac:dyDescent="0.25">
      <c r="A257" s="31"/>
      <c r="B257" s="32"/>
      <c r="C257" s="33"/>
      <c r="D257" s="33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</row>
    <row r="258" spans="1:230" x14ac:dyDescent="0.25">
      <c r="A258" s="31"/>
      <c r="B258" s="32"/>
      <c r="C258" s="33"/>
      <c r="D258" s="33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</row>
    <row r="259" spans="1:230" x14ac:dyDescent="0.25">
      <c r="A259" s="31"/>
      <c r="B259" s="32"/>
      <c r="C259" s="33"/>
      <c r="D259" s="33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</row>
    <row r="260" spans="1:230" x14ac:dyDescent="0.25">
      <c r="A260" s="31"/>
      <c r="B260" s="32"/>
      <c r="C260" s="33"/>
      <c r="D260" s="33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</row>
    <row r="261" spans="1:230" x14ac:dyDescent="0.25">
      <c r="A261" s="31"/>
      <c r="B261" s="32"/>
      <c r="C261" s="33"/>
      <c r="D261" s="33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</row>
    <row r="262" spans="1:230" x14ac:dyDescent="0.25">
      <c r="A262" s="31"/>
      <c r="B262" s="32"/>
      <c r="C262" s="33"/>
      <c r="D262" s="33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</row>
    <row r="263" spans="1:230" x14ac:dyDescent="0.25">
      <c r="A263" s="31"/>
      <c r="B263" s="32"/>
      <c r="C263" s="33"/>
      <c r="D263" s="33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</row>
    <row r="264" spans="1:230" x14ac:dyDescent="0.25">
      <c r="A264" s="31"/>
      <c r="B264" s="32"/>
      <c r="C264" s="33"/>
      <c r="D264" s="33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</row>
    <row r="265" spans="1:230" x14ac:dyDescent="0.25">
      <c r="A265" s="31"/>
      <c r="B265" s="32"/>
      <c r="C265" s="33"/>
      <c r="D265" s="33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</row>
    <row r="266" spans="1:230" x14ac:dyDescent="0.25">
      <c r="A266" s="31"/>
      <c r="B266" s="32"/>
      <c r="C266" s="33"/>
      <c r="D266" s="33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</row>
    <row r="267" spans="1:230" x14ac:dyDescent="0.25">
      <c r="A267" s="31"/>
      <c r="B267" s="32"/>
      <c r="C267" s="33"/>
      <c r="D267" s="33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</row>
    <row r="268" spans="1:230" x14ac:dyDescent="0.25">
      <c r="A268" s="31"/>
      <c r="B268" s="32"/>
      <c r="C268" s="33"/>
      <c r="D268" s="33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</row>
    <row r="269" spans="1:230" x14ac:dyDescent="0.25">
      <c r="A269" s="31"/>
      <c r="B269" s="32"/>
      <c r="C269" s="33"/>
      <c r="D269" s="33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</row>
    <row r="270" spans="1:230" x14ac:dyDescent="0.25">
      <c r="A270" s="31"/>
      <c r="B270" s="32"/>
      <c r="C270" s="33"/>
      <c r="D270" s="33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</row>
    <row r="271" spans="1:230" x14ac:dyDescent="0.25">
      <c r="A271" s="31"/>
      <c r="B271" s="32"/>
      <c r="C271" s="33"/>
      <c r="D271" s="33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</row>
    <row r="272" spans="1:230" x14ac:dyDescent="0.25">
      <c r="A272" s="31"/>
      <c r="B272" s="32"/>
      <c r="C272" s="33"/>
      <c r="D272" s="33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</row>
    <row r="273" spans="1:230" x14ac:dyDescent="0.25">
      <c r="A273" s="31"/>
      <c r="B273" s="32"/>
      <c r="C273" s="33"/>
      <c r="D273" s="33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</row>
    <row r="274" spans="1:230" x14ac:dyDescent="0.25">
      <c r="A274" s="31"/>
      <c r="B274" s="32"/>
      <c r="C274" s="33"/>
      <c r="D274" s="33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</row>
    <row r="275" spans="1:230" x14ac:dyDescent="0.25">
      <c r="A275" s="31"/>
      <c r="B275" s="32"/>
      <c r="C275" s="33"/>
      <c r="D275" s="33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</row>
    <row r="276" spans="1:230" x14ac:dyDescent="0.25">
      <c r="A276" s="31"/>
      <c r="B276" s="32"/>
      <c r="C276" s="33"/>
      <c r="D276" s="33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</row>
    <row r="277" spans="1:230" x14ac:dyDescent="0.25">
      <c r="A277" s="31"/>
      <c r="B277" s="32"/>
      <c r="C277" s="33"/>
      <c r="D277" s="33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</row>
    <row r="278" spans="1:230" x14ac:dyDescent="0.25">
      <c r="A278" s="31"/>
      <c r="B278" s="32"/>
      <c r="C278" s="33"/>
      <c r="D278" s="33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</row>
    <row r="279" spans="1:230" x14ac:dyDescent="0.25">
      <c r="A279" s="31"/>
      <c r="B279" s="32"/>
      <c r="C279" s="33"/>
      <c r="D279" s="33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</row>
    <row r="280" spans="1:230" x14ac:dyDescent="0.25">
      <c r="A280" s="31"/>
      <c r="B280" s="32"/>
      <c r="C280" s="33"/>
      <c r="D280" s="33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L216"/>
  <sheetViews>
    <sheetView workbookViewId="0">
      <selection activeCell="L33" sqref="L33"/>
    </sheetView>
  </sheetViews>
  <sheetFormatPr defaultColWidth="11.453125" defaultRowHeight="12.5" x14ac:dyDescent="0.25"/>
  <cols>
    <col min="1" max="3" width="11.453125" customWidth="1"/>
    <col min="4" max="4" width="13.54296875" customWidth="1"/>
    <col min="5" max="5" width="11.54296875" bestFit="1" customWidth="1"/>
    <col min="6" max="220" width="6.36328125" customWidth="1"/>
  </cols>
  <sheetData>
    <row r="1" spans="1:220" ht="13.25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5" t="s">
        <v>19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86" t="s">
        <v>31</v>
      </c>
      <c r="V1" s="42"/>
      <c r="W1" s="42"/>
      <c r="X1" s="42"/>
      <c r="Y1" s="42"/>
      <c r="Z1" s="42"/>
      <c r="AA1" s="42"/>
      <c r="AB1" s="43"/>
      <c r="AC1" s="93" t="e">
        <f>SQRT(AC2*(1-AC2))</f>
        <v>#DIV/0!</v>
      </c>
      <c r="AD1" s="42" t="e">
        <f t="shared" ref="AD1:BU1" si="1">AC1</f>
        <v>#DIV/0!</v>
      </c>
      <c r="AE1" s="42" t="e">
        <f t="shared" si="1"/>
        <v>#DIV/0!</v>
      </c>
      <c r="AF1" s="42" t="e">
        <f t="shared" si="1"/>
        <v>#DIV/0!</v>
      </c>
      <c r="AG1" s="42" t="e">
        <f t="shared" si="1"/>
        <v>#DIV/0!</v>
      </c>
      <c r="AH1" s="42" t="e">
        <f t="shared" si="1"/>
        <v>#DIV/0!</v>
      </c>
      <c r="AI1" s="42" t="e">
        <f t="shared" si="1"/>
        <v>#DIV/0!</v>
      </c>
      <c r="AJ1" s="42" t="e">
        <f t="shared" si="1"/>
        <v>#DIV/0!</v>
      </c>
      <c r="AK1" s="42" t="e">
        <f t="shared" si="1"/>
        <v>#DIV/0!</v>
      </c>
      <c r="AL1" s="42" t="e">
        <f>AK1</f>
        <v>#DIV/0!</v>
      </c>
      <c r="AM1" s="42" t="e">
        <f t="shared" si="1"/>
        <v>#DIV/0!</v>
      </c>
      <c r="AN1" s="42" t="e">
        <f t="shared" si="1"/>
        <v>#DIV/0!</v>
      </c>
      <c r="AO1" s="42" t="e">
        <f t="shared" si="1"/>
        <v>#DIV/0!</v>
      </c>
      <c r="AP1" s="42" t="e">
        <f t="shared" si="1"/>
        <v>#DIV/0!</v>
      </c>
      <c r="AQ1" s="42" t="e">
        <f t="shared" si="1"/>
        <v>#DIV/0!</v>
      </c>
      <c r="AR1" s="42" t="e">
        <f t="shared" si="1"/>
        <v>#DIV/0!</v>
      </c>
      <c r="AS1" s="42" t="e">
        <f t="shared" si="1"/>
        <v>#DIV/0!</v>
      </c>
      <c r="AT1" s="42" t="e">
        <f t="shared" si="1"/>
        <v>#DIV/0!</v>
      </c>
      <c r="AU1" s="42" t="e">
        <f t="shared" si="1"/>
        <v>#DIV/0!</v>
      </c>
      <c r="AV1" s="42" t="e">
        <f t="shared" si="1"/>
        <v>#DIV/0!</v>
      </c>
      <c r="AW1" s="42" t="e">
        <f t="shared" si="1"/>
        <v>#DIV/0!</v>
      </c>
      <c r="AX1" s="42" t="e">
        <f t="shared" si="1"/>
        <v>#DIV/0!</v>
      </c>
      <c r="AY1" s="42" t="e">
        <f t="shared" si="1"/>
        <v>#DIV/0!</v>
      </c>
      <c r="AZ1" s="43" t="e">
        <f t="shared" si="1"/>
        <v>#DIV/0!</v>
      </c>
      <c r="BA1" s="93" t="e">
        <f>SQRT(BA2*(1-BA2))</f>
        <v>#DIV/0!</v>
      </c>
      <c r="BB1" s="42" t="e">
        <f t="shared" si="1"/>
        <v>#DIV/0!</v>
      </c>
      <c r="BC1" s="42" t="e">
        <f t="shared" si="1"/>
        <v>#DIV/0!</v>
      </c>
      <c r="BD1" s="42" t="e">
        <f t="shared" si="1"/>
        <v>#DIV/0!</v>
      </c>
      <c r="BE1" s="42" t="e">
        <f t="shared" si="1"/>
        <v>#DIV/0!</v>
      </c>
      <c r="BF1" s="42" t="e">
        <f t="shared" si="1"/>
        <v>#DIV/0!</v>
      </c>
      <c r="BG1" s="42" t="e">
        <f t="shared" si="1"/>
        <v>#DIV/0!</v>
      </c>
      <c r="BH1" s="42" t="e">
        <f t="shared" si="1"/>
        <v>#DIV/0!</v>
      </c>
      <c r="BI1" s="42" t="e">
        <f t="shared" si="1"/>
        <v>#DIV/0!</v>
      </c>
      <c r="BJ1" s="42" t="e">
        <f t="shared" si="1"/>
        <v>#DIV/0!</v>
      </c>
      <c r="BK1" s="42" t="e">
        <f t="shared" si="1"/>
        <v>#DIV/0!</v>
      </c>
      <c r="BL1" s="42" t="e">
        <f t="shared" si="1"/>
        <v>#DIV/0!</v>
      </c>
      <c r="BM1" s="42" t="e">
        <f t="shared" si="1"/>
        <v>#DIV/0!</v>
      </c>
      <c r="BN1" s="42" t="e">
        <f t="shared" si="1"/>
        <v>#DIV/0!</v>
      </c>
      <c r="BO1" s="42" t="e">
        <f t="shared" si="1"/>
        <v>#DIV/0!</v>
      </c>
      <c r="BP1" s="42" t="e">
        <f t="shared" si="1"/>
        <v>#DIV/0!</v>
      </c>
      <c r="BQ1" s="42" t="e">
        <f t="shared" si="1"/>
        <v>#DIV/0!</v>
      </c>
      <c r="BR1" s="42" t="e">
        <f t="shared" si="1"/>
        <v>#DIV/0!</v>
      </c>
      <c r="BS1" s="42" t="e">
        <f t="shared" si="1"/>
        <v>#DIV/0!</v>
      </c>
      <c r="BT1" s="42" t="e">
        <f t="shared" si="1"/>
        <v>#DIV/0!</v>
      </c>
      <c r="BU1" s="42" t="e">
        <f t="shared" si="1"/>
        <v>#DIV/0!</v>
      </c>
      <c r="BV1" s="42" t="e">
        <f>BU1</f>
        <v>#DIV/0!</v>
      </c>
      <c r="BW1" s="42" t="e">
        <f>BV1</f>
        <v>#DIV/0!</v>
      </c>
      <c r="BX1" s="43" t="e">
        <f>BW1</f>
        <v>#DIV/0!</v>
      </c>
      <c r="BY1" s="93" t="e">
        <f>SQRT(BY2*(1-BY2))</f>
        <v>#DIV/0!</v>
      </c>
      <c r="BZ1" s="42" t="e">
        <f t="shared" ref="BZ1:CV1" si="2">BY1</f>
        <v>#DIV/0!</v>
      </c>
      <c r="CA1" s="42" t="e">
        <f t="shared" si="2"/>
        <v>#DIV/0!</v>
      </c>
      <c r="CB1" s="42" t="e">
        <f t="shared" si="2"/>
        <v>#DIV/0!</v>
      </c>
      <c r="CC1" s="42" t="e">
        <f t="shared" si="2"/>
        <v>#DIV/0!</v>
      </c>
      <c r="CD1" s="42" t="e">
        <f t="shared" si="2"/>
        <v>#DIV/0!</v>
      </c>
      <c r="CE1" s="42" t="e">
        <f t="shared" si="2"/>
        <v>#DIV/0!</v>
      </c>
      <c r="CF1" s="42" t="e">
        <f t="shared" si="2"/>
        <v>#DIV/0!</v>
      </c>
      <c r="CG1" s="42" t="e">
        <f t="shared" si="2"/>
        <v>#DIV/0!</v>
      </c>
      <c r="CH1" s="42" t="e">
        <f t="shared" si="2"/>
        <v>#DIV/0!</v>
      </c>
      <c r="CI1" s="42" t="e">
        <f t="shared" si="2"/>
        <v>#DIV/0!</v>
      </c>
      <c r="CJ1" s="42" t="e">
        <f t="shared" si="2"/>
        <v>#DIV/0!</v>
      </c>
      <c r="CK1" s="42" t="e">
        <f t="shared" si="2"/>
        <v>#DIV/0!</v>
      </c>
      <c r="CL1" s="42" t="e">
        <f t="shared" si="2"/>
        <v>#DIV/0!</v>
      </c>
      <c r="CM1" s="42" t="e">
        <f t="shared" si="2"/>
        <v>#DIV/0!</v>
      </c>
      <c r="CN1" s="42" t="e">
        <f t="shared" si="2"/>
        <v>#DIV/0!</v>
      </c>
      <c r="CO1" s="42" t="e">
        <f t="shared" si="2"/>
        <v>#DIV/0!</v>
      </c>
      <c r="CP1" s="42" t="e">
        <f t="shared" si="2"/>
        <v>#DIV/0!</v>
      </c>
      <c r="CQ1" s="42" t="e">
        <f t="shared" si="2"/>
        <v>#DIV/0!</v>
      </c>
      <c r="CR1" s="42" t="e">
        <f t="shared" si="2"/>
        <v>#DIV/0!</v>
      </c>
      <c r="CS1" s="42" t="e">
        <f t="shared" si="2"/>
        <v>#DIV/0!</v>
      </c>
      <c r="CT1" s="42" t="e">
        <f t="shared" si="2"/>
        <v>#DIV/0!</v>
      </c>
      <c r="CU1" s="42" t="e">
        <f t="shared" si="2"/>
        <v>#DIV/0!</v>
      </c>
      <c r="CV1" s="43" t="e">
        <f t="shared" si="2"/>
        <v>#DIV/0!</v>
      </c>
      <c r="CW1" s="93" t="e">
        <f>SQRT(CW2*(1-CW2))</f>
        <v>#DIV/0!</v>
      </c>
      <c r="CX1" s="42" t="e">
        <f t="shared" ref="CX1:ER1" si="3">CW1</f>
        <v>#DIV/0!</v>
      </c>
      <c r="CY1" s="42" t="e">
        <f t="shared" si="3"/>
        <v>#DIV/0!</v>
      </c>
      <c r="CZ1" s="42" t="e">
        <f t="shared" si="3"/>
        <v>#DIV/0!</v>
      </c>
      <c r="DA1" s="42" t="e">
        <f t="shared" si="3"/>
        <v>#DIV/0!</v>
      </c>
      <c r="DB1" s="42" t="e">
        <f t="shared" si="3"/>
        <v>#DIV/0!</v>
      </c>
      <c r="DC1" s="42" t="e">
        <f t="shared" si="3"/>
        <v>#DIV/0!</v>
      </c>
      <c r="DD1" s="42" t="e">
        <f t="shared" si="3"/>
        <v>#DIV/0!</v>
      </c>
      <c r="DE1" s="42" t="e">
        <f t="shared" si="3"/>
        <v>#DIV/0!</v>
      </c>
      <c r="DF1" s="42" t="e">
        <f t="shared" si="3"/>
        <v>#DIV/0!</v>
      </c>
      <c r="DG1" s="42" t="e">
        <f t="shared" si="3"/>
        <v>#DIV/0!</v>
      </c>
      <c r="DH1" s="42" t="e">
        <f t="shared" si="3"/>
        <v>#DIV/0!</v>
      </c>
      <c r="DI1" s="42" t="e">
        <f t="shared" si="3"/>
        <v>#DIV/0!</v>
      </c>
      <c r="DJ1" s="42" t="e">
        <f t="shared" si="3"/>
        <v>#DIV/0!</v>
      </c>
      <c r="DK1" s="42" t="e">
        <f t="shared" si="3"/>
        <v>#DIV/0!</v>
      </c>
      <c r="DL1" s="42" t="e">
        <f t="shared" si="3"/>
        <v>#DIV/0!</v>
      </c>
      <c r="DM1" s="42" t="e">
        <f t="shared" si="3"/>
        <v>#DIV/0!</v>
      </c>
      <c r="DN1" s="42" t="e">
        <f t="shared" si="3"/>
        <v>#DIV/0!</v>
      </c>
      <c r="DO1" s="42" t="e">
        <f t="shared" si="3"/>
        <v>#DIV/0!</v>
      </c>
      <c r="DP1" s="42" t="e">
        <f t="shared" si="3"/>
        <v>#DIV/0!</v>
      </c>
      <c r="DQ1" s="42" t="e">
        <f t="shared" si="3"/>
        <v>#DIV/0!</v>
      </c>
      <c r="DR1" s="42" t="e">
        <f t="shared" si="3"/>
        <v>#DIV/0!</v>
      </c>
      <c r="DS1" s="42" t="e">
        <f t="shared" si="3"/>
        <v>#DIV/0!</v>
      </c>
      <c r="DT1" s="43" t="e">
        <f t="shared" si="3"/>
        <v>#DIV/0!</v>
      </c>
      <c r="DU1" s="93" t="e">
        <f>SQRT(DU2*(1-DU2))</f>
        <v>#DIV/0!</v>
      </c>
      <c r="DV1" s="42" t="e">
        <f t="shared" si="3"/>
        <v>#DIV/0!</v>
      </c>
      <c r="DW1" s="42" t="e">
        <f t="shared" si="3"/>
        <v>#DIV/0!</v>
      </c>
      <c r="DX1" s="42" t="e">
        <f t="shared" si="3"/>
        <v>#DIV/0!</v>
      </c>
      <c r="DY1" s="42" t="e">
        <f t="shared" si="3"/>
        <v>#DIV/0!</v>
      </c>
      <c r="DZ1" s="42" t="e">
        <f t="shared" si="3"/>
        <v>#DIV/0!</v>
      </c>
      <c r="EA1" s="42" t="e">
        <f t="shared" si="3"/>
        <v>#DIV/0!</v>
      </c>
      <c r="EB1" s="42" t="e">
        <f t="shared" si="3"/>
        <v>#DIV/0!</v>
      </c>
      <c r="EC1" s="42" t="e">
        <f t="shared" si="3"/>
        <v>#DIV/0!</v>
      </c>
      <c r="ED1" s="42" t="e">
        <f t="shared" si="3"/>
        <v>#DIV/0!</v>
      </c>
      <c r="EE1" s="42" t="e">
        <f t="shared" si="3"/>
        <v>#DIV/0!</v>
      </c>
      <c r="EF1" s="42" t="e">
        <f t="shared" si="3"/>
        <v>#DIV/0!</v>
      </c>
      <c r="EG1" s="42" t="e">
        <f t="shared" si="3"/>
        <v>#DIV/0!</v>
      </c>
      <c r="EH1" s="42" t="e">
        <f t="shared" si="3"/>
        <v>#DIV/0!</v>
      </c>
      <c r="EI1" s="42" t="e">
        <f t="shared" si="3"/>
        <v>#DIV/0!</v>
      </c>
      <c r="EJ1" s="42" t="e">
        <f t="shared" si="3"/>
        <v>#DIV/0!</v>
      </c>
      <c r="EK1" s="42" t="e">
        <f t="shared" si="3"/>
        <v>#DIV/0!</v>
      </c>
      <c r="EL1" s="42" t="e">
        <f t="shared" si="3"/>
        <v>#DIV/0!</v>
      </c>
      <c r="EM1" s="42" t="e">
        <f t="shared" si="3"/>
        <v>#DIV/0!</v>
      </c>
      <c r="EN1" s="42" t="e">
        <f t="shared" si="3"/>
        <v>#DIV/0!</v>
      </c>
      <c r="EO1" s="42" t="e">
        <f t="shared" si="3"/>
        <v>#DIV/0!</v>
      </c>
      <c r="EP1" s="42" t="e">
        <f t="shared" si="3"/>
        <v>#DIV/0!</v>
      </c>
      <c r="EQ1" s="42" t="e">
        <f>EP1</f>
        <v>#DIV/0!</v>
      </c>
      <c r="ER1" s="43" t="e">
        <f t="shared" si="3"/>
        <v>#DIV/0!</v>
      </c>
      <c r="ES1" s="93" t="e">
        <f>SQRT(ES2*(1-ES2))</f>
        <v>#DIV/0!</v>
      </c>
      <c r="ET1" s="42" t="e">
        <f t="shared" ref="ET1" si="4">ES1</f>
        <v>#DIV/0!</v>
      </c>
      <c r="EU1" s="42" t="e">
        <f t="shared" ref="EU1" si="5">ET1</f>
        <v>#DIV/0!</v>
      </c>
      <c r="EV1" s="42" t="e">
        <f t="shared" ref="EV1" si="6">EU1</f>
        <v>#DIV/0!</v>
      </c>
      <c r="EW1" s="42" t="e">
        <f t="shared" ref="EW1" si="7">EV1</f>
        <v>#DIV/0!</v>
      </c>
      <c r="EX1" s="42" t="e">
        <f t="shared" ref="EX1" si="8">EW1</f>
        <v>#DIV/0!</v>
      </c>
      <c r="EY1" s="42" t="e">
        <f t="shared" ref="EY1" si="9">EX1</f>
        <v>#DIV/0!</v>
      </c>
      <c r="EZ1" s="42" t="e">
        <f t="shared" ref="EZ1" si="10">EY1</f>
        <v>#DIV/0!</v>
      </c>
      <c r="FA1" s="42" t="e">
        <f t="shared" ref="FA1" si="11">EZ1</f>
        <v>#DIV/0!</v>
      </c>
      <c r="FB1" s="42" t="e">
        <f t="shared" ref="FB1" si="12">FA1</f>
        <v>#DIV/0!</v>
      </c>
      <c r="FC1" s="42" t="e">
        <f t="shared" ref="FC1" si="13">FB1</f>
        <v>#DIV/0!</v>
      </c>
      <c r="FD1" s="42" t="e">
        <f t="shared" ref="FD1" si="14">FC1</f>
        <v>#DIV/0!</v>
      </c>
      <c r="FE1" s="42" t="e">
        <f t="shared" ref="FE1" si="15">FD1</f>
        <v>#DIV/0!</v>
      </c>
      <c r="FF1" s="42" t="e">
        <f t="shared" ref="FF1" si="16">FE1</f>
        <v>#DIV/0!</v>
      </c>
      <c r="FG1" s="42" t="e">
        <f t="shared" ref="FG1" si="17">FF1</f>
        <v>#DIV/0!</v>
      </c>
      <c r="FH1" s="42" t="e">
        <f t="shared" ref="FH1" si="18">FG1</f>
        <v>#DIV/0!</v>
      </c>
      <c r="FI1" s="42" t="e">
        <f t="shared" ref="FI1" si="19">FH1</f>
        <v>#DIV/0!</v>
      </c>
      <c r="FJ1" s="42" t="e">
        <f t="shared" ref="FJ1" si="20">FI1</f>
        <v>#DIV/0!</v>
      </c>
      <c r="FK1" s="42" t="e">
        <f t="shared" ref="FK1" si="21">FJ1</f>
        <v>#DIV/0!</v>
      </c>
      <c r="FL1" s="42" t="e">
        <f t="shared" ref="FL1" si="22">FK1</f>
        <v>#DIV/0!</v>
      </c>
      <c r="FM1" s="42" t="e">
        <f t="shared" ref="FM1" si="23">FL1</f>
        <v>#DIV/0!</v>
      </c>
      <c r="FN1" s="42" t="e">
        <f t="shared" ref="FN1" si="24">FM1</f>
        <v>#DIV/0!</v>
      </c>
      <c r="FO1" s="42" t="e">
        <f>FN1</f>
        <v>#DIV/0!</v>
      </c>
      <c r="FP1" s="43" t="e">
        <f t="shared" ref="FP1" si="25">FO1</f>
        <v>#DIV/0!</v>
      </c>
      <c r="FQ1" s="93" t="e">
        <f>SQRT(FQ2*(1-FQ2))</f>
        <v>#DIV/0!</v>
      </c>
      <c r="FR1" s="42" t="e">
        <f t="shared" ref="FR1" si="26">FQ1</f>
        <v>#DIV/0!</v>
      </c>
      <c r="FS1" s="42" t="e">
        <f t="shared" ref="FS1" si="27">FR1</f>
        <v>#DIV/0!</v>
      </c>
      <c r="FT1" s="42" t="e">
        <f t="shared" ref="FT1" si="28">FS1</f>
        <v>#DIV/0!</v>
      </c>
      <c r="FU1" s="42" t="e">
        <f t="shared" ref="FU1" si="29">FT1</f>
        <v>#DIV/0!</v>
      </c>
      <c r="FV1" s="42" t="e">
        <f t="shared" ref="FV1" si="30">FU1</f>
        <v>#DIV/0!</v>
      </c>
      <c r="FW1" s="42" t="e">
        <f t="shared" ref="FW1" si="31">FV1</f>
        <v>#DIV/0!</v>
      </c>
      <c r="FX1" s="42" t="e">
        <f t="shared" ref="FX1" si="32">FW1</f>
        <v>#DIV/0!</v>
      </c>
      <c r="FY1" s="42" t="e">
        <f t="shared" ref="FY1" si="33">FX1</f>
        <v>#DIV/0!</v>
      </c>
      <c r="FZ1" s="42" t="e">
        <f t="shared" ref="FZ1" si="34">FY1</f>
        <v>#DIV/0!</v>
      </c>
      <c r="GA1" s="42" t="e">
        <f t="shared" ref="GA1" si="35">FZ1</f>
        <v>#DIV/0!</v>
      </c>
      <c r="GB1" s="42" t="e">
        <f t="shared" ref="GB1" si="36">GA1</f>
        <v>#DIV/0!</v>
      </c>
      <c r="GC1" s="42" t="e">
        <f t="shared" ref="GC1" si="37">GB1</f>
        <v>#DIV/0!</v>
      </c>
      <c r="GD1" s="42" t="e">
        <f t="shared" ref="GD1" si="38">GC1</f>
        <v>#DIV/0!</v>
      </c>
      <c r="GE1" s="42" t="e">
        <f t="shared" ref="GE1" si="39">GD1</f>
        <v>#DIV/0!</v>
      </c>
      <c r="GF1" s="42" t="e">
        <f t="shared" ref="GF1" si="40">GE1</f>
        <v>#DIV/0!</v>
      </c>
      <c r="GG1" s="42" t="e">
        <f t="shared" ref="GG1" si="41">GF1</f>
        <v>#DIV/0!</v>
      </c>
      <c r="GH1" s="42" t="e">
        <f t="shared" ref="GH1" si="42">GG1</f>
        <v>#DIV/0!</v>
      </c>
      <c r="GI1" s="42" t="e">
        <f t="shared" ref="GI1" si="43">GH1</f>
        <v>#DIV/0!</v>
      </c>
      <c r="GJ1" s="42" t="e">
        <f t="shared" ref="GJ1" si="44">GI1</f>
        <v>#DIV/0!</v>
      </c>
      <c r="GK1" s="42" t="e">
        <f t="shared" ref="GK1" si="45">GJ1</f>
        <v>#DIV/0!</v>
      </c>
      <c r="GL1" s="42" t="e">
        <f t="shared" ref="GL1" si="46">GK1</f>
        <v>#DIV/0!</v>
      </c>
      <c r="GM1" s="42" t="e">
        <f>GL1</f>
        <v>#DIV/0!</v>
      </c>
      <c r="GN1" s="43" t="e">
        <f t="shared" ref="GN1" si="47">GM1</f>
        <v>#DIV/0!</v>
      </c>
      <c r="GO1" s="93" t="e">
        <f>SQRT(GO2*(1-GO2))</f>
        <v>#DIV/0!</v>
      </c>
      <c r="GP1" s="42" t="e">
        <f t="shared" ref="GP1" si="48">GO1</f>
        <v>#DIV/0!</v>
      </c>
      <c r="GQ1" s="42" t="e">
        <f t="shared" ref="GQ1" si="49">GP1</f>
        <v>#DIV/0!</v>
      </c>
      <c r="GR1" s="42" t="e">
        <f t="shared" ref="GR1" si="50">GQ1</f>
        <v>#DIV/0!</v>
      </c>
      <c r="GS1" s="42" t="e">
        <f t="shared" ref="GS1" si="51">GR1</f>
        <v>#DIV/0!</v>
      </c>
      <c r="GT1" s="42" t="e">
        <f t="shared" ref="GT1" si="52">GS1</f>
        <v>#DIV/0!</v>
      </c>
      <c r="GU1" s="42" t="e">
        <f t="shared" ref="GU1" si="53">GT1</f>
        <v>#DIV/0!</v>
      </c>
      <c r="GV1" s="42" t="e">
        <f t="shared" ref="GV1" si="54">GU1</f>
        <v>#DIV/0!</v>
      </c>
      <c r="GW1" s="42" t="e">
        <f t="shared" ref="GW1" si="55">GV1</f>
        <v>#DIV/0!</v>
      </c>
      <c r="GX1" s="42" t="e">
        <f t="shared" ref="GX1" si="56">GW1</f>
        <v>#DIV/0!</v>
      </c>
      <c r="GY1" s="42" t="e">
        <f t="shared" ref="GY1" si="57">GX1</f>
        <v>#DIV/0!</v>
      </c>
      <c r="GZ1" s="42" t="e">
        <f t="shared" ref="GZ1" si="58">GY1</f>
        <v>#DIV/0!</v>
      </c>
      <c r="HA1" s="42" t="e">
        <f t="shared" ref="HA1" si="59">GZ1</f>
        <v>#DIV/0!</v>
      </c>
      <c r="HB1" s="42" t="e">
        <f t="shared" ref="HB1" si="60">HA1</f>
        <v>#DIV/0!</v>
      </c>
      <c r="HC1" s="42" t="e">
        <f t="shared" ref="HC1" si="61">HB1</f>
        <v>#DIV/0!</v>
      </c>
      <c r="HD1" s="42" t="e">
        <f t="shared" ref="HD1" si="62">HC1</f>
        <v>#DIV/0!</v>
      </c>
      <c r="HE1" s="42" t="e">
        <f t="shared" ref="HE1" si="63">HD1</f>
        <v>#DIV/0!</v>
      </c>
      <c r="HF1" s="42" t="e">
        <f t="shared" ref="HF1" si="64">HE1</f>
        <v>#DIV/0!</v>
      </c>
      <c r="HG1" s="42" t="e">
        <f t="shared" ref="HG1" si="65">HF1</f>
        <v>#DIV/0!</v>
      </c>
      <c r="HH1" s="42" t="e">
        <f t="shared" ref="HH1" si="66">HG1</f>
        <v>#DIV/0!</v>
      </c>
      <c r="HI1" s="42" t="e">
        <f t="shared" ref="HI1" si="67">HH1</f>
        <v>#DIV/0!</v>
      </c>
      <c r="HJ1" s="42" t="e">
        <f t="shared" ref="HJ1" si="68">HI1</f>
        <v>#DIV/0!</v>
      </c>
      <c r="HK1" s="42" t="e">
        <f>HJ1</f>
        <v>#DIV/0!</v>
      </c>
      <c r="HL1" s="43" t="e">
        <f t="shared" ref="HL1" si="69">HK1</f>
        <v>#DIV/0!</v>
      </c>
    </row>
    <row r="2" spans="1:220" ht="13.25" customHeight="1" x14ac:dyDescent="0.3">
      <c r="A2" t="e">
        <f t="shared" si="0"/>
        <v>#DIV/0!</v>
      </c>
      <c r="B2">
        <f>resultat!C3</f>
        <v>0</v>
      </c>
      <c r="C2">
        <f>resultat!D3</f>
        <v>0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87" t="s">
        <v>32</v>
      </c>
      <c r="V2" s="46"/>
      <c r="W2" s="46"/>
      <c r="X2" s="46"/>
      <c r="Y2" s="46"/>
      <c r="Z2" s="46"/>
      <c r="AA2" s="46"/>
      <c r="AB2" s="47"/>
      <c r="AC2" s="94" t="e">
        <f>SUM(E12:AB12)/SUM(E13:AB13)</f>
        <v>#DIV/0!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7"/>
      <c r="BA2" s="94" t="e">
        <f>SUM(AC12:AZ12)/SUM(AC13:AZ13)</f>
        <v>#DIV/0!</v>
      </c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7"/>
      <c r="BY2" s="94" t="e">
        <f>SUM(BA12:BX12)/SUM(BA13:BX13)</f>
        <v>#DIV/0!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7"/>
      <c r="CW2" s="94" t="e">
        <f>SUM(BY12:CV12)/SUM(BY13:CV13)</f>
        <v>#DIV/0!</v>
      </c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7"/>
      <c r="DU2" s="94" t="e">
        <f>SUM(CW12:DT12)/SUM(CW13:DT13)</f>
        <v>#DIV/0!</v>
      </c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7"/>
      <c r="ES2" s="94" t="e">
        <f>SUM(DU12:ER12)/SUM(DU13:ER13)</f>
        <v>#DIV/0!</v>
      </c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7"/>
      <c r="FQ2" s="94" t="e">
        <f>SUM(ES12:FP12)/SUM(ES13:FP13)</f>
        <v>#DIV/0!</v>
      </c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7"/>
      <c r="GO2" s="94" t="e">
        <f>SUM(FQ12:GN12)/SUM(FQ13:GN13)</f>
        <v>#DIV/0!</v>
      </c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7"/>
    </row>
    <row r="3" spans="1:220" ht="13.25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1" t="s">
        <v>24</v>
      </c>
      <c r="F3" s="92"/>
      <c r="G3" s="92"/>
      <c r="H3" s="92"/>
      <c r="I3" s="92"/>
      <c r="J3" s="92"/>
      <c r="K3" s="92"/>
      <c r="L3" s="92"/>
      <c r="M3" s="45"/>
      <c r="N3" s="45"/>
      <c r="O3" s="45"/>
      <c r="P3" s="45"/>
      <c r="Q3" s="45"/>
      <c r="R3" s="45"/>
      <c r="S3" s="45"/>
      <c r="T3" s="45"/>
      <c r="U3" s="88"/>
      <c r="V3" s="45"/>
      <c r="W3" s="45"/>
      <c r="X3" s="45"/>
      <c r="Y3" s="45"/>
      <c r="Z3" s="45"/>
      <c r="AA3" s="45"/>
      <c r="AB3" s="48"/>
      <c r="AC3" s="44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8"/>
      <c r="BA3" s="44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8"/>
      <c r="BY3" s="44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8"/>
      <c r="CW3" s="44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8"/>
      <c r="DU3" s="44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8"/>
      <c r="ES3" s="44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8"/>
      <c r="FQ3" s="44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8"/>
      <c r="GO3" s="44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8"/>
    </row>
    <row r="4" spans="1:220" ht="13.25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4"/>
      <c r="F4" s="45"/>
      <c r="G4" s="45"/>
      <c r="H4" s="45"/>
      <c r="I4" s="45"/>
      <c r="J4" s="69"/>
      <c r="L4" s="45"/>
      <c r="M4" s="45"/>
      <c r="N4" s="45"/>
      <c r="O4" s="45"/>
      <c r="P4" s="45"/>
      <c r="Q4" s="45"/>
      <c r="R4" s="45"/>
      <c r="S4" s="45"/>
      <c r="T4" s="45"/>
      <c r="U4" s="89" t="s">
        <v>20</v>
      </c>
      <c r="V4" s="45"/>
      <c r="W4" s="45"/>
      <c r="X4" s="45"/>
      <c r="Y4" s="45"/>
      <c r="Z4" s="45"/>
      <c r="AA4" s="45"/>
      <c r="AB4" s="48"/>
      <c r="AC4" s="44" t="e">
        <f>AC1*SQRT(1/AC14)*100</f>
        <v>#DIV/0!</v>
      </c>
      <c r="AD4" s="45" t="e">
        <f t="shared" ref="AD4:CO4" si="70">AD1*SQRT(1/AD14)*100</f>
        <v>#DIV/0!</v>
      </c>
      <c r="AE4" s="45" t="e">
        <f t="shared" si="70"/>
        <v>#DIV/0!</v>
      </c>
      <c r="AF4" s="45" t="e">
        <f t="shared" si="70"/>
        <v>#DIV/0!</v>
      </c>
      <c r="AG4" s="45" t="e">
        <f t="shared" si="70"/>
        <v>#DIV/0!</v>
      </c>
      <c r="AH4" s="45" t="e">
        <f t="shared" si="70"/>
        <v>#DIV/0!</v>
      </c>
      <c r="AI4" s="45" t="e">
        <f t="shared" si="70"/>
        <v>#DIV/0!</v>
      </c>
      <c r="AJ4" s="45" t="e">
        <f t="shared" si="70"/>
        <v>#DIV/0!</v>
      </c>
      <c r="AK4" s="45" t="e">
        <f t="shared" si="70"/>
        <v>#DIV/0!</v>
      </c>
      <c r="AL4" s="45" t="e">
        <f t="shared" si="70"/>
        <v>#DIV/0!</v>
      </c>
      <c r="AM4" s="45" t="e">
        <f t="shared" si="70"/>
        <v>#DIV/0!</v>
      </c>
      <c r="AN4" s="45" t="e">
        <f t="shared" si="70"/>
        <v>#DIV/0!</v>
      </c>
      <c r="AO4" s="45" t="e">
        <f t="shared" si="70"/>
        <v>#DIV/0!</v>
      </c>
      <c r="AP4" s="45" t="e">
        <f t="shared" si="70"/>
        <v>#DIV/0!</v>
      </c>
      <c r="AQ4" s="45" t="e">
        <f t="shared" si="70"/>
        <v>#DIV/0!</v>
      </c>
      <c r="AR4" s="45" t="e">
        <f t="shared" si="70"/>
        <v>#DIV/0!</v>
      </c>
      <c r="AS4" s="45" t="e">
        <f t="shared" si="70"/>
        <v>#DIV/0!</v>
      </c>
      <c r="AT4" s="45" t="e">
        <f t="shared" si="70"/>
        <v>#DIV/0!</v>
      </c>
      <c r="AU4" s="45" t="e">
        <f t="shared" si="70"/>
        <v>#DIV/0!</v>
      </c>
      <c r="AV4" s="45" t="e">
        <f t="shared" si="70"/>
        <v>#DIV/0!</v>
      </c>
      <c r="AW4" s="45" t="e">
        <f t="shared" si="70"/>
        <v>#DIV/0!</v>
      </c>
      <c r="AX4" s="45" t="e">
        <f t="shared" si="70"/>
        <v>#DIV/0!</v>
      </c>
      <c r="AY4" s="45" t="e">
        <f t="shared" si="70"/>
        <v>#DIV/0!</v>
      </c>
      <c r="AZ4" s="48" t="e">
        <f t="shared" si="70"/>
        <v>#DIV/0!</v>
      </c>
      <c r="BA4" s="44" t="e">
        <f>BA1*SQRT(1/BA14)*100</f>
        <v>#DIV/0!</v>
      </c>
      <c r="BB4" s="45" t="e">
        <f t="shared" si="70"/>
        <v>#DIV/0!</v>
      </c>
      <c r="BC4" s="45" t="e">
        <f t="shared" si="70"/>
        <v>#DIV/0!</v>
      </c>
      <c r="BD4" s="45" t="e">
        <f t="shared" si="70"/>
        <v>#DIV/0!</v>
      </c>
      <c r="BE4" s="45" t="e">
        <f t="shared" si="70"/>
        <v>#DIV/0!</v>
      </c>
      <c r="BF4" s="45" t="e">
        <f t="shared" si="70"/>
        <v>#DIV/0!</v>
      </c>
      <c r="BG4" s="45" t="e">
        <f t="shared" si="70"/>
        <v>#DIV/0!</v>
      </c>
      <c r="BH4" s="45" t="e">
        <f t="shared" si="70"/>
        <v>#DIV/0!</v>
      </c>
      <c r="BI4" s="45" t="e">
        <f t="shared" si="70"/>
        <v>#DIV/0!</v>
      </c>
      <c r="BJ4" s="45" t="e">
        <f t="shared" si="70"/>
        <v>#DIV/0!</v>
      </c>
      <c r="BK4" s="45" t="e">
        <f t="shared" si="70"/>
        <v>#DIV/0!</v>
      </c>
      <c r="BL4" s="45" t="e">
        <f t="shared" si="70"/>
        <v>#DIV/0!</v>
      </c>
      <c r="BM4" s="45" t="e">
        <f t="shared" si="70"/>
        <v>#DIV/0!</v>
      </c>
      <c r="BN4" s="45" t="e">
        <f t="shared" si="70"/>
        <v>#DIV/0!</v>
      </c>
      <c r="BO4" s="45" t="e">
        <f t="shared" si="70"/>
        <v>#DIV/0!</v>
      </c>
      <c r="BP4" s="45" t="e">
        <f t="shared" si="70"/>
        <v>#DIV/0!</v>
      </c>
      <c r="BQ4" s="45" t="e">
        <f t="shared" si="70"/>
        <v>#DIV/0!</v>
      </c>
      <c r="BR4" s="45" t="e">
        <f t="shared" si="70"/>
        <v>#DIV/0!</v>
      </c>
      <c r="BS4" s="45" t="e">
        <f t="shared" si="70"/>
        <v>#DIV/0!</v>
      </c>
      <c r="BT4" s="45" t="e">
        <f t="shared" si="70"/>
        <v>#DIV/0!</v>
      </c>
      <c r="BU4" s="45" t="e">
        <f t="shared" si="70"/>
        <v>#DIV/0!</v>
      </c>
      <c r="BV4" s="45" t="e">
        <f t="shared" si="70"/>
        <v>#DIV/0!</v>
      </c>
      <c r="BW4" s="45" t="e">
        <f t="shared" si="70"/>
        <v>#DIV/0!</v>
      </c>
      <c r="BX4" s="48" t="e">
        <f t="shared" si="70"/>
        <v>#DIV/0!</v>
      </c>
      <c r="BY4" s="44" t="e">
        <f>BY1*SQRT(1/BY14)*100</f>
        <v>#DIV/0!</v>
      </c>
      <c r="BZ4" s="45" t="e">
        <f t="shared" si="70"/>
        <v>#DIV/0!</v>
      </c>
      <c r="CA4" s="45" t="e">
        <f t="shared" si="70"/>
        <v>#DIV/0!</v>
      </c>
      <c r="CB4" s="45" t="e">
        <f t="shared" si="70"/>
        <v>#DIV/0!</v>
      </c>
      <c r="CC4" s="45" t="e">
        <f t="shared" si="70"/>
        <v>#DIV/0!</v>
      </c>
      <c r="CD4" s="45" t="e">
        <f t="shared" si="70"/>
        <v>#DIV/0!</v>
      </c>
      <c r="CE4" s="45" t="e">
        <f t="shared" si="70"/>
        <v>#DIV/0!</v>
      </c>
      <c r="CF4" s="45" t="e">
        <f t="shared" si="70"/>
        <v>#DIV/0!</v>
      </c>
      <c r="CG4" s="45" t="e">
        <f t="shared" si="70"/>
        <v>#DIV/0!</v>
      </c>
      <c r="CH4" s="45" t="e">
        <f t="shared" si="70"/>
        <v>#DIV/0!</v>
      </c>
      <c r="CI4" s="45" t="e">
        <f t="shared" si="70"/>
        <v>#DIV/0!</v>
      </c>
      <c r="CJ4" s="45" t="e">
        <f t="shared" si="70"/>
        <v>#DIV/0!</v>
      </c>
      <c r="CK4" s="45" t="e">
        <f t="shared" si="70"/>
        <v>#DIV/0!</v>
      </c>
      <c r="CL4" s="45" t="e">
        <f t="shared" si="70"/>
        <v>#DIV/0!</v>
      </c>
      <c r="CM4" s="45" t="e">
        <f t="shared" si="70"/>
        <v>#DIV/0!</v>
      </c>
      <c r="CN4" s="45" t="e">
        <f t="shared" si="70"/>
        <v>#DIV/0!</v>
      </c>
      <c r="CO4" s="45" t="e">
        <f t="shared" si="70"/>
        <v>#DIV/0!</v>
      </c>
      <c r="CP4" s="45" t="e">
        <f t="shared" ref="CP4:FA4" si="71">CP1*SQRT(1/CP14)*100</f>
        <v>#DIV/0!</v>
      </c>
      <c r="CQ4" s="45" t="e">
        <f t="shared" si="71"/>
        <v>#DIV/0!</v>
      </c>
      <c r="CR4" s="45" t="e">
        <f t="shared" si="71"/>
        <v>#DIV/0!</v>
      </c>
      <c r="CS4" s="45" t="e">
        <f t="shared" si="71"/>
        <v>#DIV/0!</v>
      </c>
      <c r="CT4" s="45" t="e">
        <f t="shared" si="71"/>
        <v>#DIV/0!</v>
      </c>
      <c r="CU4" s="45" t="e">
        <f t="shared" si="71"/>
        <v>#DIV/0!</v>
      </c>
      <c r="CV4" s="48" t="e">
        <f t="shared" si="71"/>
        <v>#DIV/0!</v>
      </c>
      <c r="CW4" s="44" t="e">
        <f>CW1*SQRT(1/CW14)*100</f>
        <v>#DIV/0!</v>
      </c>
      <c r="CX4" s="45" t="e">
        <f t="shared" si="71"/>
        <v>#DIV/0!</v>
      </c>
      <c r="CY4" s="45" t="e">
        <f t="shared" si="71"/>
        <v>#DIV/0!</v>
      </c>
      <c r="CZ4" s="45" t="e">
        <f t="shared" si="71"/>
        <v>#DIV/0!</v>
      </c>
      <c r="DA4" s="45" t="e">
        <f t="shared" si="71"/>
        <v>#DIV/0!</v>
      </c>
      <c r="DB4" s="45" t="e">
        <f t="shared" si="71"/>
        <v>#DIV/0!</v>
      </c>
      <c r="DC4" s="45" t="e">
        <f t="shared" si="71"/>
        <v>#DIV/0!</v>
      </c>
      <c r="DD4" s="45" t="e">
        <f t="shared" si="71"/>
        <v>#DIV/0!</v>
      </c>
      <c r="DE4" s="45" t="e">
        <f t="shared" si="71"/>
        <v>#DIV/0!</v>
      </c>
      <c r="DF4" s="45" t="e">
        <f t="shared" si="71"/>
        <v>#DIV/0!</v>
      </c>
      <c r="DG4" s="45" t="e">
        <f t="shared" si="71"/>
        <v>#DIV/0!</v>
      </c>
      <c r="DH4" s="45" t="e">
        <f t="shared" si="71"/>
        <v>#DIV/0!</v>
      </c>
      <c r="DI4" s="45" t="e">
        <f t="shared" si="71"/>
        <v>#DIV/0!</v>
      </c>
      <c r="DJ4" s="45" t="e">
        <f t="shared" si="71"/>
        <v>#DIV/0!</v>
      </c>
      <c r="DK4" s="45" t="e">
        <f t="shared" si="71"/>
        <v>#DIV/0!</v>
      </c>
      <c r="DL4" s="45" t="e">
        <f t="shared" si="71"/>
        <v>#DIV/0!</v>
      </c>
      <c r="DM4" s="45" t="e">
        <f t="shared" si="71"/>
        <v>#DIV/0!</v>
      </c>
      <c r="DN4" s="45" t="e">
        <f t="shared" si="71"/>
        <v>#DIV/0!</v>
      </c>
      <c r="DO4" s="45" t="e">
        <f t="shared" si="71"/>
        <v>#DIV/0!</v>
      </c>
      <c r="DP4" s="45" t="e">
        <f t="shared" si="71"/>
        <v>#DIV/0!</v>
      </c>
      <c r="DQ4" s="45" t="e">
        <f t="shared" si="71"/>
        <v>#DIV/0!</v>
      </c>
      <c r="DR4" s="45" t="e">
        <f t="shared" si="71"/>
        <v>#DIV/0!</v>
      </c>
      <c r="DS4" s="45" t="e">
        <f t="shared" si="71"/>
        <v>#DIV/0!</v>
      </c>
      <c r="DT4" s="48" t="e">
        <f t="shared" si="71"/>
        <v>#DIV/0!</v>
      </c>
      <c r="DU4" s="44" t="e">
        <f>DU1*SQRT(1/DU14)*100</f>
        <v>#DIV/0!</v>
      </c>
      <c r="DV4" s="45" t="e">
        <f t="shared" si="71"/>
        <v>#DIV/0!</v>
      </c>
      <c r="DW4" s="45" t="e">
        <f t="shared" si="71"/>
        <v>#DIV/0!</v>
      </c>
      <c r="DX4" s="45" t="e">
        <f t="shared" si="71"/>
        <v>#DIV/0!</v>
      </c>
      <c r="DY4" s="45" t="e">
        <f t="shared" si="71"/>
        <v>#DIV/0!</v>
      </c>
      <c r="DZ4" s="45" t="e">
        <f t="shared" si="71"/>
        <v>#DIV/0!</v>
      </c>
      <c r="EA4" s="45" t="e">
        <f t="shared" si="71"/>
        <v>#DIV/0!</v>
      </c>
      <c r="EB4" s="45" t="e">
        <f t="shared" si="71"/>
        <v>#DIV/0!</v>
      </c>
      <c r="EC4" s="45" t="e">
        <f t="shared" si="71"/>
        <v>#DIV/0!</v>
      </c>
      <c r="ED4" s="45" t="e">
        <f t="shared" si="71"/>
        <v>#DIV/0!</v>
      </c>
      <c r="EE4" s="45" t="e">
        <f t="shared" si="71"/>
        <v>#DIV/0!</v>
      </c>
      <c r="EF4" s="45" t="e">
        <f t="shared" si="71"/>
        <v>#DIV/0!</v>
      </c>
      <c r="EG4" s="45" t="e">
        <f t="shared" si="71"/>
        <v>#DIV/0!</v>
      </c>
      <c r="EH4" s="45" t="e">
        <f t="shared" si="71"/>
        <v>#DIV/0!</v>
      </c>
      <c r="EI4" s="45" t="e">
        <f t="shared" si="71"/>
        <v>#DIV/0!</v>
      </c>
      <c r="EJ4" s="45" t="e">
        <f t="shared" si="71"/>
        <v>#DIV/0!</v>
      </c>
      <c r="EK4" s="45" t="e">
        <f t="shared" si="71"/>
        <v>#DIV/0!</v>
      </c>
      <c r="EL4" s="45" t="e">
        <f t="shared" si="71"/>
        <v>#DIV/0!</v>
      </c>
      <c r="EM4" s="45" t="e">
        <f t="shared" si="71"/>
        <v>#DIV/0!</v>
      </c>
      <c r="EN4" s="45" t="e">
        <f t="shared" si="71"/>
        <v>#DIV/0!</v>
      </c>
      <c r="EO4" s="45" t="e">
        <f t="shared" si="71"/>
        <v>#DIV/0!</v>
      </c>
      <c r="EP4" s="45" t="e">
        <f t="shared" si="71"/>
        <v>#DIV/0!</v>
      </c>
      <c r="EQ4" s="45" t="e">
        <f t="shared" si="71"/>
        <v>#DIV/0!</v>
      </c>
      <c r="ER4" s="48" t="e">
        <f t="shared" si="71"/>
        <v>#DIV/0!</v>
      </c>
      <c r="ES4" s="44" t="e">
        <f>ES1*SQRT(1/ES14)*100</f>
        <v>#DIV/0!</v>
      </c>
      <c r="ET4" s="45" t="e">
        <f t="shared" si="71"/>
        <v>#DIV/0!</v>
      </c>
      <c r="EU4" s="45" t="e">
        <f t="shared" si="71"/>
        <v>#DIV/0!</v>
      </c>
      <c r="EV4" s="45" t="e">
        <f t="shared" si="71"/>
        <v>#DIV/0!</v>
      </c>
      <c r="EW4" s="45" t="e">
        <f t="shared" si="71"/>
        <v>#DIV/0!</v>
      </c>
      <c r="EX4" s="45" t="e">
        <f t="shared" si="71"/>
        <v>#DIV/0!</v>
      </c>
      <c r="EY4" s="45" t="e">
        <f t="shared" si="71"/>
        <v>#DIV/0!</v>
      </c>
      <c r="EZ4" s="45" t="e">
        <f t="shared" si="71"/>
        <v>#DIV/0!</v>
      </c>
      <c r="FA4" s="45" t="e">
        <f t="shared" si="71"/>
        <v>#DIV/0!</v>
      </c>
      <c r="FB4" s="45" t="e">
        <f t="shared" ref="FB4:GN4" si="72">FB1*SQRT(1/FB14)*100</f>
        <v>#DIV/0!</v>
      </c>
      <c r="FC4" s="45" t="e">
        <f t="shared" si="72"/>
        <v>#DIV/0!</v>
      </c>
      <c r="FD4" s="45" t="e">
        <f t="shared" si="72"/>
        <v>#DIV/0!</v>
      </c>
      <c r="FE4" s="45" t="e">
        <f t="shared" si="72"/>
        <v>#DIV/0!</v>
      </c>
      <c r="FF4" s="45" t="e">
        <f t="shared" si="72"/>
        <v>#DIV/0!</v>
      </c>
      <c r="FG4" s="45" t="e">
        <f t="shared" si="72"/>
        <v>#DIV/0!</v>
      </c>
      <c r="FH4" s="45" t="e">
        <f t="shared" si="72"/>
        <v>#DIV/0!</v>
      </c>
      <c r="FI4" s="45" t="e">
        <f t="shared" si="72"/>
        <v>#DIV/0!</v>
      </c>
      <c r="FJ4" s="45" t="e">
        <f t="shared" si="72"/>
        <v>#DIV/0!</v>
      </c>
      <c r="FK4" s="45" t="e">
        <f t="shared" si="72"/>
        <v>#DIV/0!</v>
      </c>
      <c r="FL4" s="45" t="e">
        <f t="shared" si="72"/>
        <v>#DIV/0!</v>
      </c>
      <c r="FM4" s="45" t="e">
        <f t="shared" si="72"/>
        <v>#DIV/0!</v>
      </c>
      <c r="FN4" s="45" t="e">
        <f t="shared" si="72"/>
        <v>#DIV/0!</v>
      </c>
      <c r="FO4" s="45" t="e">
        <f t="shared" si="72"/>
        <v>#DIV/0!</v>
      </c>
      <c r="FP4" s="48" t="e">
        <f t="shared" si="72"/>
        <v>#DIV/0!</v>
      </c>
      <c r="FQ4" s="44" t="e">
        <f>FQ1*SQRT(1/FQ14)*100</f>
        <v>#DIV/0!</v>
      </c>
      <c r="FR4" s="45" t="e">
        <f t="shared" si="72"/>
        <v>#DIV/0!</v>
      </c>
      <c r="FS4" s="45" t="e">
        <f t="shared" si="72"/>
        <v>#DIV/0!</v>
      </c>
      <c r="FT4" s="45" t="e">
        <f t="shared" si="72"/>
        <v>#DIV/0!</v>
      </c>
      <c r="FU4" s="45" t="e">
        <f t="shared" si="72"/>
        <v>#DIV/0!</v>
      </c>
      <c r="FV4" s="45" t="e">
        <f t="shared" si="72"/>
        <v>#DIV/0!</v>
      </c>
      <c r="FW4" s="45" t="e">
        <f t="shared" si="72"/>
        <v>#DIV/0!</v>
      </c>
      <c r="FX4" s="45" t="e">
        <f t="shared" si="72"/>
        <v>#DIV/0!</v>
      </c>
      <c r="FY4" s="45" t="e">
        <f t="shared" si="72"/>
        <v>#DIV/0!</v>
      </c>
      <c r="FZ4" s="45" t="e">
        <f t="shared" si="72"/>
        <v>#DIV/0!</v>
      </c>
      <c r="GA4" s="45" t="e">
        <f t="shared" si="72"/>
        <v>#DIV/0!</v>
      </c>
      <c r="GB4" s="45" t="e">
        <f t="shared" si="72"/>
        <v>#DIV/0!</v>
      </c>
      <c r="GC4" s="45" t="e">
        <f t="shared" si="72"/>
        <v>#DIV/0!</v>
      </c>
      <c r="GD4" s="45" t="e">
        <f t="shared" si="72"/>
        <v>#DIV/0!</v>
      </c>
      <c r="GE4" s="45" t="e">
        <f t="shared" si="72"/>
        <v>#DIV/0!</v>
      </c>
      <c r="GF4" s="45" t="e">
        <f t="shared" si="72"/>
        <v>#DIV/0!</v>
      </c>
      <c r="GG4" s="45" t="e">
        <f t="shared" si="72"/>
        <v>#DIV/0!</v>
      </c>
      <c r="GH4" s="45" t="e">
        <f t="shared" si="72"/>
        <v>#DIV/0!</v>
      </c>
      <c r="GI4" s="45" t="e">
        <f t="shared" si="72"/>
        <v>#DIV/0!</v>
      </c>
      <c r="GJ4" s="45" t="e">
        <f t="shared" si="72"/>
        <v>#DIV/0!</v>
      </c>
      <c r="GK4" s="45" t="e">
        <f t="shared" si="72"/>
        <v>#DIV/0!</v>
      </c>
      <c r="GL4" s="45" t="e">
        <f t="shared" si="72"/>
        <v>#DIV/0!</v>
      </c>
      <c r="GM4" s="45" t="e">
        <f t="shared" si="72"/>
        <v>#DIV/0!</v>
      </c>
      <c r="GN4" s="48" t="e">
        <f t="shared" si="72"/>
        <v>#DIV/0!</v>
      </c>
      <c r="GO4" s="44" t="e">
        <f>GO1*SQRT(1/GO14)*100</f>
        <v>#DIV/0!</v>
      </c>
      <c r="GP4" s="45" t="e">
        <f t="shared" ref="GP4:HL4" si="73">GP1*SQRT(1/GP14)*100</f>
        <v>#DIV/0!</v>
      </c>
      <c r="GQ4" s="45" t="e">
        <f t="shared" si="73"/>
        <v>#DIV/0!</v>
      </c>
      <c r="GR4" s="45" t="e">
        <f t="shared" si="73"/>
        <v>#DIV/0!</v>
      </c>
      <c r="GS4" s="45" t="e">
        <f t="shared" si="73"/>
        <v>#DIV/0!</v>
      </c>
      <c r="GT4" s="45" t="e">
        <f t="shared" si="73"/>
        <v>#DIV/0!</v>
      </c>
      <c r="GU4" s="45" t="e">
        <f t="shared" si="73"/>
        <v>#DIV/0!</v>
      </c>
      <c r="GV4" s="45" t="e">
        <f t="shared" si="73"/>
        <v>#DIV/0!</v>
      </c>
      <c r="GW4" s="45" t="e">
        <f t="shared" si="73"/>
        <v>#DIV/0!</v>
      </c>
      <c r="GX4" s="45" t="e">
        <f t="shared" si="73"/>
        <v>#DIV/0!</v>
      </c>
      <c r="GY4" s="45" t="e">
        <f t="shared" si="73"/>
        <v>#DIV/0!</v>
      </c>
      <c r="GZ4" s="45" t="e">
        <f t="shared" si="73"/>
        <v>#DIV/0!</v>
      </c>
      <c r="HA4" s="45" t="e">
        <f t="shared" si="73"/>
        <v>#DIV/0!</v>
      </c>
      <c r="HB4" s="45" t="e">
        <f t="shared" si="73"/>
        <v>#DIV/0!</v>
      </c>
      <c r="HC4" s="45" t="e">
        <f t="shared" si="73"/>
        <v>#DIV/0!</v>
      </c>
      <c r="HD4" s="45" t="e">
        <f t="shared" si="73"/>
        <v>#DIV/0!</v>
      </c>
      <c r="HE4" s="45" t="e">
        <f t="shared" si="73"/>
        <v>#DIV/0!</v>
      </c>
      <c r="HF4" s="45" t="e">
        <f t="shared" si="73"/>
        <v>#DIV/0!</v>
      </c>
      <c r="HG4" s="45" t="e">
        <f t="shared" si="73"/>
        <v>#DIV/0!</v>
      </c>
      <c r="HH4" s="45" t="e">
        <f t="shared" si="73"/>
        <v>#DIV/0!</v>
      </c>
      <c r="HI4" s="45" t="e">
        <f t="shared" si="73"/>
        <v>#DIV/0!</v>
      </c>
      <c r="HJ4" s="45" t="e">
        <f t="shared" si="73"/>
        <v>#DIV/0!</v>
      </c>
      <c r="HK4" s="45" t="e">
        <f t="shared" si="73"/>
        <v>#DIV/0!</v>
      </c>
      <c r="HL4" s="48" t="e">
        <f t="shared" si="73"/>
        <v>#DIV/0!</v>
      </c>
    </row>
    <row r="5" spans="1:220" ht="13.25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4"/>
      <c r="F5" s="45"/>
      <c r="G5" s="45"/>
      <c r="H5" s="45"/>
      <c r="I5" s="45"/>
      <c r="J5" s="70"/>
      <c r="L5" s="45"/>
      <c r="M5" s="45"/>
      <c r="N5" s="45"/>
      <c r="O5" s="45"/>
      <c r="P5" s="45"/>
      <c r="Q5" s="45"/>
      <c r="R5" s="45"/>
      <c r="S5" s="45"/>
      <c r="T5" s="45"/>
      <c r="U5" s="89" t="s">
        <v>34</v>
      </c>
      <c r="V5" s="45"/>
      <c r="W5" s="45"/>
      <c r="X5" s="45"/>
      <c r="Y5" s="45"/>
      <c r="Z5" s="45"/>
      <c r="AA5" s="45"/>
      <c r="AB5" s="48"/>
      <c r="AC5" s="44" t="e">
        <f t="shared" ref="AC5:AW5" si="74">AC7+3*AC4</f>
        <v>#DIV/0!</v>
      </c>
      <c r="AD5" s="45" t="e">
        <f t="shared" si="74"/>
        <v>#DIV/0!</v>
      </c>
      <c r="AE5" s="45" t="e">
        <f t="shared" si="74"/>
        <v>#DIV/0!</v>
      </c>
      <c r="AF5" s="45" t="e">
        <f t="shared" si="74"/>
        <v>#DIV/0!</v>
      </c>
      <c r="AG5" s="45" t="e">
        <f t="shared" si="74"/>
        <v>#DIV/0!</v>
      </c>
      <c r="AH5" s="45" t="e">
        <f t="shared" si="74"/>
        <v>#DIV/0!</v>
      </c>
      <c r="AI5" s="45" t="e">
        <f t="shared" si="74"/>
        <v>#DIV/0!</v>
      </c>
      <c r="AJ5" s="45" t="e">
        <f t="shared" si="74"/>
        <v>#DIV/0!</v>
      </c>
      <c r="AK5" s="45" t="e">
        <f t="shared" si="74"/>
        <v>#DIV/0!</v>
      </c>
      <c r="AL5" s="45" t="e">
        <f t="shared" si="74"/>
        <v>#DIV/0!</v>
      </c>
      <c r="AM5" s="45" t="e">
        <f t="shared" si="74"/>
        <v>#DIV/0!</v>
      </c>
      <c r="AN5" s="45" t="e">
        <f t="shared" si="74"/>
        <v>#DIV/0!</v>
      </c>
      <c r="AO5" s="45" t="e">
        <f t="shared" si="74"/>
        <v>#DIV/0!</v>
      </c>
      <c r="AP5" s="45" t="e">
        <f t="shared" si="74"/>
        <v>#DIV/0!</v>
      </c>
      <c r="AQ5" s="45" t="e">
        <f t="shared" si="74"/>
        <v>#DIV/0!</v>
      </c>
      <c r="AR5" s="45" t="e">
        <f t="shared" si="74"/>
        <v>#DIV/0!</v>
      </c>
      <c r="AS5" s="45" t="e">
        <f t="shared" si="74"/>
        <v>#DIV/0!</v>
      </c>
      <c r="AT5" s="45" t="e">
        <f t="shared" si="74"/>
        <v>#DIV/0!</v>
      </c>
      <c r="AU5" s="45" t="e">
        <f t="shared" si="74"/>
        <v>#DIV/0!</v>
      </c>
      <c r="AV5" s="45" t="e">
        <f t="shared" si="74"/>
        <v>#DIV/0!</v>
      </c>
      <c r="AW5" s="45" t="e">
        <f t="shared" si="74"/>
        <v>#DIV/0!</v>
      </c>
      <c r="AX5" s="45" t="e">
        <f t="shared" ref="AX5:BX5" si="75">AX7+3*AX4</f>
        <v>#DIV/0!</v>
      </c>
      <c r="AY5" s="45" t="e">
        <f t="shared" si="75"/>
        <v>#DIV/0!</v>
      </c>
      <c r="AZ5" s="48" t="e">
        <f t="shared" si="75"/>
        <v>#DIV/0!</v>
      </c>
      <c r="BA5" s="44" t="e">
        <f t="shared" si="75"/>
        <v>#DIV/0!</v>
      </c>
      <c r="BB5" s="45" t="e">
        <f t="shared" si="75"/>
        <v>#DIV/0!</v>
      </c>
      <c r="BC5" s="45" t="e">
        <f t="shared" si="75"/>
        <v>#DIV/0!</v>
      </c>
      <c r="BD5" s="45" t="e">
        <f t="shared" si="75"/>
        <v>#DIV/0!</v>
      </c>
      <c r="BE5" s="45" t="e">
        <f t="shared" si="75"/>
        <v>#DIV/0!</v>
      </c>
      <c r="BF5" s="45" t="e">
        <f t="shared" si="75"/>
        <v>#DIV/0!</v>
      </c>
      <c r="BG5" s="45" t="e">
        <f t="shared" si="75"/>
        <v>#DIV/0!</v>
      </c>
      <c r="BH5" s="45" t="e">
        <f t="shared" si="75"/>
        <v>#DIV/0!</v>
      </c>
      <c r="BI5" s="45" t="e">
        <f t="shared" si="75"/>
        <v>#DIV/0!</v>
      </c>
      <c r="BJ5" s="45" t="e">
        <f t="shared" si="75"/>
        <v>#DIV/0!</v>
      </c>
      <c r="BK5" s="45" t="e">
        <f t="shared" si="75"/>
        <v>#DIV/0!</v>
      </c>
      <c r="BL5" s="45" t="e">
        <f t="shared" si="75"/>
        <v>#DIV/0!</v>
      </c>
      <c r="BM5" s="45" t="e">
        <f t="shared" si="75"/>
        <v>#DIV/0!</v>
      </c>
      <c r="BN5" s="45" t="e">
        <f t="shared" si="75"/>
        <v>#DIV/0!</v>
      </c>
      <c r="BO5" s="45" t="e">
        <f t="shared" si="75"/>
        <v>#DIV/0!</v>
      </c>
      <c r="BP5" s="45" t="e">
        <f t="shared" si="75"/>
        <v>#DIV/0!</v>
      </c>
      <c r="BQ5" s="45" t="e">
        <f t="shared" si="75"/>
        <v>#DIV/0!</v>
      </c>
      <c r="BR5" s="45" t="e">
        <f t="shared" si="75"/>
        <v>#DIV/0!</v>
      </c>
      <c r="BS5" s="45" t="e">
        <f t="shared" si="75"/>
        <v>#DIV/0!</v>
      </c>
      <c r="BT5" s="45" t="e">
        <f t="shared" si="75"/>
        <v>#DIV/0!</v>
      </c>
      <c r="BU5" s="45" t="e">
        <f t="shared" si="75"/>
        <v>#DIV/0!</v>
      </c>
      <c r="BV5" s="45" t="e">
        <f t="shared" si="75"/>
        <v>#DIV/0!</v>
      </c>
      <c r="BW5" s="45" t="e">
        <f t="shared" si="75"/>
        <v>#DIV/0!</v>
      </c>
      <c r="BX5" s="48" t="e">
        <f t="shared" si="75"/>
        <v>#DIV/0!</v>
      </c>
      <c r="BY5" s="44" t="e">
        <f t="shared" ref="BY5:CV5" si="76">BY7+3*BY4</f>
        <v>#DIV/0!</v>
      </c>
      <c r="BZ5" s="45" t="e">
        <f t="shared" si="76"/>
        <v>#DIV/0!</v>
      </c>
      <c r="CA5" s="45" t="e">
        <f t="shared" si="76"/>
        <v>#DIV/0!</v>
      </c>
      <c r="CB5" s="45" t="e">
        <f t="shared" si="76"/>
        <v>#DIV/0!</v>
      </c>
      <c r="CC5" s="45" t="e">
        <f t="shared" si="76"/>
        <v>#DIV/0!</v>
      </c>
      <c r="CD5" s="45" t="e">
        <f t="shared" si="76"/>
        <v>#DIV/0!</v>
      </c>
      <c r="CE5" s="45" t="e">
        <f t="shared" si="76"/>
        <v>#DIV/0!</v>
      </c>
      <c r="CF5" s="45" t="e">
        <f t="shared" si="76"/>
        <v>#DIV/0!</v>
      </c>
      <c r="CG5" s="45" t="e">
        <f t="shared" si="76"/>
        <v>#DIV/0!</v>
      </c>
      <c r="CH5" s="45" t="e">
        <f t="shared" si="76"/>
        <v>#DIV/0!</v>
      </c>
      <c r="CI5" s="45" t="e">
        <f t="shared" si="76"/>
        <v>#DIV/0!</v>
      </c>
      <c r="CJ5" s="45" t="e">
        <f t="shared" si="76"/>
        <v>#DIV/0!</v>
      </c>
      <c r="CK5" s="45" t="e">
        <f t="shared" si="76"/>
        <v>#DIV/0!</v>
      </c>
      <c r="CL5" s="45" t="e">
        <f t="shared" si="76"/>
        <v>#DIV/0!</v>
      </c>
      <c r="CM5" s="45" t="e">
        <f t="shared" si="76"/>
        <v>#DIV/0!</v>
      </c>
      <c r="CN5" s="45" t="e">
        <f t="shared" si="76"/>
        <v>#DIV/0!</v>
      </c>
      <c r="CO5" s="45" t="e">
        <f t="shared" si="76"/>
        <v>#DIV/0!</v>
      </c>
      <c r="CP5" s="45" t="e">
        <f t="shared" si="76"/>
        <v>#DIV/0!</v>
      </c>
      <c r="CQ5" s="45" t="e">
        <f t="shared" si="76"/>
        <v>#DIV/0!</v>
      </c>
      <c r="CR5" s="45" t="e">
        <f t="shared" si="76"/>
        <v>#DIV/0!</v>
      </c>
      <c r="CS5" s="45" t="e">
        <f t="shared" si="76"/>
        <v>#DIV/0!</v>
      </c>
      <c r="CT5" s="45" t="e">
        <f t="shared" si="76"/>
        <v>#DIV/0!</v>
      </c>
      <c r="CU5" s="45" t="e">
        <f t="shared" si="76"/>
        <v>#DIV/0!</v>
      </c>
      <c r="CV5" s="48" t="e">
        <f t="shared" si="76"/>
        <v>#DIV/0!</v>
      </c>
      <c r="CW5" s="44" t="e">
        <f t="shared" ref="CW5:DT5" si="77">CW7+3*CW4</f>
        <v>#DIV/0!</v>
      </c>
      <c r="CX5" s="45" t="e">
        <f t="shared" si="77"/>
        <v>#DIV/0!</v>
      </c>
      <c r="CY5" s="45" t="e">
        <f t="shared" si="77"/>
        <v>#DIV/0!</v>
      </c>
      <c r="CZ5" s="45" t="e">
        <f t="shared" si="77"/>
        <v>#DIV/0!</v>
      </c>
      <c r="DA5" s="45" t="e">
        <f t="shared" si="77"/>
        <v>#DIV/0!</v>
      </c>
      <c r="DB5" s="45" t="e">
        <f t="shared" si="77"/>
        <v>#DIV/0!</v>
      </c>
      <c r="DC5" s="45" t="e">
        <f t="shared" si="77"/>
        <v>#DIV/0!</v>
      </c>
      <c r="DD5" s="45" t="e">
        <f t="shared" si="77"/>
        <v>#DIV/0!</v>
      </c>
      <c r="DE5" s="45" t="e">
        <f t="shared" si="77"/>
        <v>#DIV/0!</v>
      </c>
      <c r="DF5" s="45" t="e">
        <f t="shared" si="77"/>
        <v>#DIV/0!</v>
      </c>
      <c r="DG5" s="45" t="e">
        <f t="shared" si="77"/>
        <v>#DIV/0!</v>
      </c>
      <c r="DH5" s="45" t="e">
        <f t="shared" si="77"/>
        <v>#DIV/0!</v>
      </c>
      <c r="DI5" s="45" t="e">
        <f t="shared" si="77"/>
        <v>#DIV/0!</v>
      </c>
      <c r="DJ5" s="45" t="e">
        <f t="shared" si="77"/>
        <v>#DIV/0!</v>
      </c>
      <c r="DK5" s="45" t="e">
        <f t="shared" si="77"/>
        <v>#DIV/0!</v>
      </c>
      <c r="DL5" s="45" t="e">
        <f t="shared" si="77"/>
        <v>#DIV/0!</v>
      </c>
      <c r="DM5" s="45" t="e">
        <f t="shared" si="77"/>
        <v>#DIV/0!</v>
      </c>
      <c r="DN5" s="45" t="e">
        <f t="shared" si="77"/>
        <v>#DIV/0!</v>
      </c>
      <c r="DO5" s="45" t="e">
        <f t="shared" si="77"/>
        <v>#DIV/0!</v>
      </c>
      <c r="DP5" s="45" t="e">
        <f t="shared" si="77"/>
        <v>#DIV/0!</v>
      </c>
      <c r="DQ5" s="45" t="e">
        <f t="shared" si="77"/>
        <v>#DIV/0!</v>
      </c>
      <c r="DR5" s="45" t="e">
        <f t="shared" si="77"/>
        <v>#DIV/0!</v>
      </c>
      <c r="DS5" s="45" t="e">
        <f t="shared" si="77"/>
        <v>#DIV/0!</v>
      </c>
      <c r="DT5" s="48" t="e">
        <f t="shared" si="77"/>
        <v>#DIV/0!</v>
      </c>
      <c r="DU5" s="44" t="e">
        <f t="shared" ref="DU5:ER5" si="78">DU7+3*DU4</f>
        <v>#DIV/0!</v>
      </c>
      <c r="DV5" s="45" t="e">
        <f t="shared" si="78"/>
        <v>#DIV/0!</v>
      </c>
      <c r="DW5" s="45" t="e">
        <f t="shared" si="78"/>
        <v>#DIV/0!</v>
      </c>
      <c r="DX5" s="45" t="e">
        <f t="shared" si="78"/>
        <v>#DIV/0!</v>
      </c>
      <c r="DY5" s="45" t="e">
        <f t="shared" si="78"/>
        <v>#DIV/0!</v>
      </c>
      <c r="DZ5" s="45" t="e">
        <f t="shared" si="78"/>
        <v>#DIV/0!</v>
      </c>
      <c r="EA5" s="45" t="e">
        <f t="shared" si="78"/>
        <v>#DIV/0!</v>
      </c>
      <c r="EB5" s="45" t="e">
        <f t="shared" si="78"/>
        <v>#DIV/0!</v>
      </c>
      <c r="EC5" s="45" t="e">
        <f t="shared" si="78"/>
        <v>#DIV/0!</v>
      </c>
      <c r="ED5" s="45" t="e">
        <f t="shared" si="78"/>
        <v>#DIV/0!</v>
      </c>
      <c r="EE5" s="45" t="e">
        <f t="shared" si="78"/>
        <v>#DIV/0!</v>
      </c>
      <c r="EF5" s="45" t="e">
        <f t="shared" si="78"/>
        <v>#DIV/0!</v>
      </c>
      <c r="EG5" s="45" t="e">
        <f t="shared" si="78"/>
        <v>#DIV/0!</v>
      </c>
      <c r="EH5" s="45" t="e">
        <f t="shared" si="78"/>
        <v>#DIV/0!</v>
      </c>
      <c r="EI5" s="45" t="e">
        <f t="shared" si="78"/>
        <v>#DIV/0!</v>
      </c>
      <c r="EJ5" s="45" t="e">
        <f t="shared" si="78"/>
        <v>#DIV/0!</v>
      </c>
      <c r="EK5" s="45" t="e">
        <f t="shared" si="78"/>
        <v>#DIV/0!</v>
      </c>
      <c r="EL5" s="45" t="e">
        <f t="shared" si="78"/>
        <v>#DIV/0!</v>
      </c>
      <c r="EM5" s="45" t="e">
        <f t="shared" si="78"/>
        <v>#DIV/0!</v>
      </c>
      <c r="EN5" s="45" t="e">
        <f t="shared" si="78"/>
        <v>#DIV/0!</v>
      </c>
      <c r="EO5" s="45" t="e">
        <f t="shared" si="78"/>
        <v>#DIV/0!</v>
      </c>
      <c r="EP5" s="45" t="e">
        <f t="shared" si="78"/>
        <v>#DIV/0!</v>
      </c>
      <c r="EQ5" s="45" t="e">
        <f t="shared" si="78"/>
        <v>#DIV/0!</v>
      </c>
      <c r="ER5" s="48" t="e">
        <f t="shared" si="78"/>
        <v>#DIV/0!</v>
      </c>
      <c r="ES5" s="44" t="e">
        <f t="shared" ref="ES5:FP5" si="79">ES7+3*ES4</f>
        <v>#DIV/0!</v>
      </c>
      <c r="ET5" s="45" t="e">
        <f t="shared" si="79"/>
        <v>#DIV/0!</v>
      </c>
      <c r="EU5" s="45" t="e">
        <f t="shared" si="79"/>
        <v>#DIV/0!</v>
      </c>
      <c r="EV5" s="45" t="e">
        <f t="shared" si="79"/>
        <v>#DIV/0!</v>
      </c>
      <c r="EW5" s="45" t="e">
        <f t="shared" si="79"/>
        <v>#DIV/0!</v>
      </c>
      <c r="EX5" s="45" t="e">
        <f t="shared" si="79"/>
        <v>#DIV/0!</v>
      </c>
      <c r="EY5" s="45" t="e">
        <f t="shared" si="79"/>
        <v>#DIV/0!</v>
      </c>
      <c r="EZ5" s="45" t="e">
        <f t="shared" si="79"/>
        <v>#DIV/0!</v>
      </c>
      <c r="FA5" s="45" t="e">
        <f t="shared" si="79"/>
        <v>#DIV/0!</v>
      </c>
      <c r="FB5" s="45" t="e">
        <f t="shared" si="79"/>
        <v>#DIV/0!</v>
      </c>
      <c r="FC5" s="45" t="e">
        <f t="shared" si="79"/>
        <v>#DIV/0!</v>
      </c>
      <c r="FD5" s="45" t="e">
        <f t="shared" si="79"/>
        <v>#DIV/0!</v>
      </c>
      <c r="FE5" s="45" t="e">
        <f t="shared" si="79"/>
        <v>#DIV/0!</v>
      </c>
      <c r="FF5" s="45" t="e">
        <f t="shared" si="79"/>
        <v>#DIV/0!</v>
      </c>
      <c r="FG5" s="45" t="e">
        <f t="shared" si="79"/>
        <v>#DIV/0!</v>
      </c>
      <c r="FH5" s="45" t="e">
        <f t="shared" si="79"/>
        <v>#DIV/0!</v>
      </c>
      <c r="FI5" s="45" t="e">
        <f t="shared" si="79"/>
        <v>#DIV/0!</v>
      </c>
      <c r="FJ5" s="45" t="e">
        <f t="shared" si="79"/>
        <v>#DIV/0!</v>
      </c>
      <c r="FK5" s="45" t="e">
        <f t="shared" si="79"/>
        <v>#DIV/0!</v>
      </c>
      <c r="FL5" s="45" t="e">
        <f t="shared" si="79"/>
        <v>#DIV/0!</v>
      </c>
      <c r="FM5" s="45" t="e">
        <f t="shared" si="79"/>
        <v>#DIV/0!</v>
      </c>
      <c r="FN5" s="45" t="e">
        <f t="shared" si="79"/>
        <v>#DIV/0!</v>
      </c>
      <c r="FO5" s="45" t="e">
        <f t="shared" si="79"/>
        <v>#DIV/0!</v>
      </c>
      <c r="FP5" s="48" t="e">
        <f t="shared" si="79"/>
        <v>#DIV/0!</v>
      </c>
      <c r="FQ5" s="44" t="e">
        <f t="shared" ref="FQ5:GN5" si="80">FQ7+3*FQ4</f>
        <v>#DIV/0!</v>
      </c>
      <c r="FR5" s="45" t="e">
        <f t="shared" si="80"/>
        <v>#DIV/0!</v>
      </c>
      <c r="FS5" s="45" t="e">
        <f t="shared" si="80"/>
        <v>#DIV/0!</v>
      </c>
      <c r="FT5" s="45" t="e">
        <f t="shared" si="80"/>
        <v>#DIV/0!</v>
      </c>
      <c r="FU5" s="45" t="e">
        <f t="shared" si="80"/>
        <v>#DIV/0!</v>
      </c>
      <c r="FV5" s="45" t="e">
        <f t="shared" si="80"/>
        <v>#DIV/0!</v>
      </c>
      <c r="FW5" s="45" t="e">
        <f t="shared" si="80"/>
        <v>#DIV/0!</v>
      </c>
      <c r="FX5" s="45" t="e">
        <f t="shared" si="80"/>
        <v>#DIV/0!</v>
      </c>
      <c r="FY5" s="45" t="e">
        <f t="shared" si="80"/>
        <v>#DIV/0!</v>
      </c>
      <c r="FZ5" s="45" t="e">
        <f t="shared" si="80"/>
        <v>#DIV/0!</v>
      </c>
      <c r="GA5" s="45" t="e">
        <f t="shared" si="80"/>
        <v>#DIV/0!</v>
      </c>
      <c r="GB5" s="45" t="e">
        <f t="shared" si="80"/>
        <v>#DIV/0!</v>
      </c>
      <c r="GC5" s="45" t="e">
        <f t="shared" si="80"/>
        <v>#DIV/0!</v>
      </c>
      <c r="GD5" s="45" t="e">
        <f t="shared" si="80"/>
        <v>#DIV/0!</v>
      </c>
      <c r="GE5" s="45" t="e">
        <f t="shared" si="80"/>
        <v>#DIV/0!</v>
      </c>
      <c r="GF5" s="45" t="e">
        <f t="shared" si="80"/>
        <v>#DIV/0!</v>
      </c>
      <c r="GG5" s="45" t="e">
        <f t="shared" si="80"/>
        <v>#DIV/0!</v>
      </c>
      <c r="GH5" s="45" t="e">
        <f t="shared" si="80"/>
        <v>#DIV/0!</v>
      </c>
      <c r="GI5" s="45" t="e">
        <f t="shared" si="80"/>
        <v>#DIV/0!</v>
      </c>
      <c r="GJ5" s="45" t="e">
        <f t="shared" si="80"/>
        <v>#DIV/0!</v>
      </c>
      <c r="GK5" s="45" t="e">
        <f t="shared" si="80"/>
        <v>#DIV/0!</v>
      </c>
      <c r="GL5" s="45" t="e">
        <f t="shared" si="80"/>
        <v>#DIV/0!</v>
      </c>
      <c r="GM5" s="45" t="e">
        <f t="shared" si="80"/>
        <v>#DIV/0!</v>
      </c>
      <c r="GN5" s="48" t="e">
        <f t="shared" si="80"/>
        <v>#DIV/0!</v>
      </c>
      <c r="GO5" s="44" t="e">
        <f t="shared" ref="GO5:HL5" si="81">GO7+3*GO4</f>
        <v>#DIV/0!</v>
      </c>
      <c r="GP5" s="45" t="e">
        <f t="shared" si="81"/>
        <v>#DIV/0!</v>
      </c>
      <c r="GQ5" s="45" t="e">
        <f t="shared" si="81"/>
        <v>#DIV/0!</v>
      </c>
      <c r="GR5" s="45" t="e">
        <f t="shared" si="81"/>
        <v>#DIV/0!</v>
      </c>
      <c r="GS5" s="45" t="e">
        <f t="shared" si="81"/>
        <v>#DIV/0!</v>
      </c>
      <c r="GT5" s="45" t="e">
        <f t="shared" si="81"/>
        <v>#DIV/0!</v>
      </c>
      <c r="GU5" s="45" t="e">
        <f t="shared" si="81"/>
        <v>#DIV/0!</v>
      </c>
      <c r="GV5" s="45" t="e">
        <f t="shared" si="81"/>
        <v>#DIV/0!</v>
      </c>
      <c r="GW5" s="45" t="e">
        <f t="shared" si="81"/>
        <v>#DIV/0!</v>
      </c>
      <c r="GX5" s="45" t="e">
        <f t="shared" si="81"/>
        <v>#DIV/0!</v>
      </c>
      <c r="GY5" s="45" t="e">
        <f t="shared" si="81"/>
        <v>#DIV/0!</v>
      </c>
      <c r="GZ5" s="45" t="e">
        <f t="shared" si="81"/>
        <v>#DIV/0!</v>
      </c>
      <c r="HA5" s="45" t="e">
        <f t="shared" si="81"/>
        <v>#DIV/0!</v>
      </c>
      <c r="HB5" s="45" t="e">
        <f t="shared" si="81"/>
        <v>#DIV/0!</v>
      </c>
      <c r="HC5" s="45" t="e">
        <f t="shared" si="81"/>
        <v>#DIV/0!</v>
      </c>
      <c r="HD5" s="45" t="e">
        <f t="shared" si="81"/>
        <v>#DIV/0!</v>
      </c>
      <c r="HE5" s="45" t="e">
        <f t="shared" si="81"/>
        <v>#DIV/0!</v>
      </c>
      <c r="HF5" s="45" t="e">
        <f t="shared" si="81"/>
        <v>#DIV/0!</v>
      </c>
      <c r="HG5" s="45" t="e">
        <f t="shared" si="81"/>
        <v>#DIV/0!</v>
      </c>
      <c r="HH5" s="45" t="e">
        <f t="shared" si="81"/>
        <v>#DIV/0!</v>
      </c>
      <c r="HI5" s="45" t="e">
        <f t="shared" si="81"/>
        <v>#DIV/0!</v>
      </c>
      <c r="HJ5" s="45" t="e">
        <f t="shared" si="81"/>
        <v>#DIV/0!</v>
      </c>
      <c r="HK5" s="45" t="e">
        <f t="shared" si="81"/>
        <v>#DIV/0!</v>
      </c>
      <c r="HL5" s="48" t="e">
        <f t="shared" si="81"/>
        <v>#DIV/0!</v>
      </c>
    </row>
    <row r="6" spans="1:220" ht="13.25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4"/>
      <c r="F6" s="45"/>
      <c r="G6" s="45"/>
      <c r="H6" s="45"/>
      <c r="I6" s="45"/>
      <c r="J6" s="70"/>
      <c r="L6" s="45"/>
      <c r="M6" s="45"/>
      <c r="N6" s="45"/>
      <c r="O6" s="45"/>
      <c r="P6" s="45"/>
      <c r="Q6" s="45"/>
      <c r="R6" s="45"/>
      <c r="S6" s="45"/>
      <c r="T6" s="45"/>
      <c r="U6" s="89" t="s">
        <v>21</v>
      </c>
      <c r="V6" s="45"/>
      <c r="W6" s="45"/>
      <c r="X6" s="45"/>
      <c r="Y6" s="45"/>
      <c r="Z6" s="45"/>
      <c r="AA6" s="45"/>
      <c r="AB6" s="48"/>
      <c r="AC6" s="44" t="e">
        <f t="shared" ref="AC6:BT6" si="82">AC7+2*AC4</f>
        <v>#DIV/0!</v>
      </c>
      <c r="AD6" s="45" t="e">
        <f t="shared" si="82"/>
        <v>#DIV/0!</v>
      </c>
      <c r="AE6" s="45" t="e">
        <f t="shared" si="82"/>
        <v>#DIV/0!</v>
      </c>
      <c r="AF6" s="45" t="e">
        <f t="shared" si="82"/>
        <v>#DIV/0!</v>
      </c>
      <c r="AG6" s="45" t="e">
        <f t="shared" si="82"/>
        <v>#DIV/0!</v>
      </c>
      <c r="AH6" s="45" t="e">
        <f t="shared" si="82"/>
        <v>#DIV/0!</v>
      </c>
      <c r="AI6" s="45" t="e">
        <f t="shared" si="82"/>
        <v>#DIV/0!</v>
      </c>
      <c r="AJ6" s="45" t="e">
        <f t="shared" si="82"/>
        <v>#DIV/0!</v>
      </c>
      <c r="AK6" s="45" t="e">
        <f t="shared" si="82"/>
        <v>#DIV/0!</v>
      </c>
      <c r="AL6" s="45" t="e">
        <f t="shared" si="82"/>
        <v>#DIV/0!</v>
      </c>
      <c r="AM6" s="45" t="e">
        <f t="shared" si="82"/>
        <v>#DIV/0!</v>
      </c>
      <c r="AN6" s="45" t="e">
        <f t="shared" si="82"/>
        <v>#DIV/0!</v>
      </c>
      <c r="AO6" s="45" t="e">
        <f t="shared" si="82"/>
        <v>#DIV/0!</v>
      </c>
      <c r="AP6" s="45" t="e">
        <f t="shared" si="82"/>
        <v>#DIV/0!</v>
      </c>
      <c r="AQ6" s="45" t="e">
        <f t="shared" si="82"/>
        <v>#DIV/0!</v>
      </c>
      <c r="AR6" s="45" t="e">
        <f t="shared" si="82"/>
        <v>#DIV/0!</v>
      </c>
      <c r="AS6" s="45" t="e">
        <f t="shared" si="82"/>
        <v>#DIV/0!</v>
      </c>
      <c r="AT6" s="45" t="e">
        <f t="shared" si="82"/>
        <v>#DIV/0!</v>
      </c>
      <c r="AU6" s="45" t="e">
        <f t="shared" si="82"/>
        <v>#DIV/0!</v>
      </c>
      <c r="AV6" s="45" t="e">
        <f t="shared" si="82"/>
        <v>#DIV/0!</v>
      </c>
      <c r="AW6" s="45" t="e">
        <f t="shared" si="82"/>
        <v>#DIV/0!</v>
      </c>
      <c r="AX6" s="45" t="e">
        <f t="shared" si="82"/>
        <v>#DIV/0!</v>
      </c>
      <c r="AY6" s="45" t="e">
        <f t="shared" si="82"/>
        <v>#DIV/0!</v>
      </c>
      <c r="AZ6" s="48" t="e">
        <f t="shared" si="82"/>
        <v>#DIV/0!</v>
      </c>
      <c r="BA6" s="44" t="e">
        <f t="shared" si="82"/>
        <v>#DIV/0!</v>
      </c>
      <c r="BB6" s="45" t="e">
        <f t="shared" si="82"/>
        <v>#DIV/0!</v>
      </c>
      <c r="BC6" s="45" t="e">
        <f t="shared" si="82"/>
        <v>#DIV/0!</v>
      </c>
      <c r="BD6" s="45" t="e">
        <f t="shared" si="82"/>
        <v>#DIV/0!</v>
      </c>
      <c r="BE6" s="45" t="e">
        <f t="shared" si="82"/>
        <v>#DIV/0!</v>
      </c>
      <c r="BF6" s="45" t="e">
        <f t="shared" si="82"/>
        <v>#DIV/0!</v>
      </c>
      <c r="BG6" s="45" t="e">
        <f t="shared" si="82"/>
        <v>#DIV/0!</v>
      </c>
      <c r="BH6" s="45" t="e">
        <f t="shared" si="82"/>
        <v>#DIV/0!</v>
      </c>
      <c r="BI6" s="45" t="e">
        <f t="shared" si="82"/>
        <v>#DIV/0!</v>
      </c>
      <c r="BJ6" s="45" t="e">
        <f t="shared" si="82"/>
        <v>#DIV/0!</v>
      </c>
      <c r="BK6" s="45" t="e">
        <f t="shared" si="82"/>
        <v>#DIV/0!</v>
      </c>
      <c r="BL6" s="45" t="e">
        <f t="shared" si="82"/>
        <v>#DIV/0!</v>
      </c>
      <c r="BM6" s="45" t="e">
        <f t="shared" si="82"/>
        <v>#DIV/0!</v>
      </c>
      <c r="BN6" s="45" t="e">
        <f t="shared" si="82"/>
        <v>#DIV/0!</v>
      </c>
      <c r="BO6" s="45" t="e">
        <f t="shared" si="82"/>
        <v>#DIV/0!</v>
      </c>
      <c r="BP6" s="45" t="e">
        <f t="shared" si="82"/>
        <v>#DIV/0!</v>
      </c>
      <c r="BQ6" s="45" t="e">
        <f t="shared" si="82"/>
        <v>#DIV/0!</v>
      </c>
      <c r="BR6" s="45" t="e">
        <f t="shared" si="82"/>
        <v>#DIV/0!</v>
      </c>
      <c r="BS6" s="45" t="e">
        <f t="shared" si="82"/>
        <v>#DIV/0!</v>
      </c>
      <c r="BT6" s="45" t="e">
        <f t="shared" si="82"/>
        <v>#DIV/0!</v>
      </c>
      <c r="BU6" s="45" t="e">
        <f>BU7+2*BU4</f>
        <v>#DIV/0!</v>
      </c>
      <c r="BV6" s="45" t="e">
        <f>BV7+2*BV4</f>
        <v>#DIV/0!</v>
      </c>
      <c r="BW6" s="45" t="e">
        <f>BW7+2*BW4</f>
        <v>#DIV/0!</v>
      </c>
      <c r="BX6" s="48" t="e">
        <f>BX7+2*BX4</f>
        <v>#DIV/0!</v>
      </c>
      <c r="BY6" s="44" t="e">
        <f t="shared" ref="BY6:CV6" si="83">BY7+2*BY4</f>
        <v>#DIV/0!</v>
      </c>
      <c r="BZ6" s="45" t="e">
        <f t="shared" si="83"/>
        <v>#DIV/0!</v>
      </c>
      <c r="CA6" s="45" t="e">
        <f t="shared" si="83"/>
        <v>#DIV/0!</v>
      </c>
      <c r="CB6" s="45" t="e">
        <f t="shared" si="83"/>
        <v>#DIV/0!</v>
      </c>
      <c r="CC6" s="45" t="e">
        <f t="shared" si="83"/>
        <v>#DIV/0!</v>
      </c>
      <c r="CD6" s="45" t="e">
        <f t="shared" si="83"/>
        <v>#DIV/0!</v>
      </c>
      <c r="CE6" s="45" t="e">
        <f t="shared" si="83"/>
        <v>#DIV/0!</v>
      </c>
      <c r="CF6" s="45" t="e">
        <f t="shared" si="83"/>
        <v>#DIV/0!</v>
      </c>
      <c r="CG6" s="45" t="e">
        <f t="shared" si="83"/>
        <v>#DIV/0!</v>
      </c>
      <c r="CH6" s="45" t="e">
        <f t="shared" si="83"/>
        <v>#DIV/0!</v>
      </c>
      <c r="CI6" s="45" t="e">
        <f t="shared" si="83"/>
        <v>#DIV/0!</v>
      </c>
      <c r="CJ6" s="45" t="e">
        <f t="shared" si="83"/>
        <v>#DIV/0!</v>
      </c>
      <c r="CK6" s="45" t="e">
        <f t="shared" si="83"/>
        <v>#DIV/0!</v>
      </c>
      <c r="CL6" s="45" t="e">
        <f t="shared" si="83"/>
        <v>#DIV/0!</v>
      </c>
      <c r="CM6" s="45" t="e">
        <f t="shared" si="83"/>
        <v>#DIV/0!</v>
      </c>
      <c r="CN6" s="45" t="e">
        <f t="shared" si="83"/>
        <v>#DIV/0!</v>
      </c>
      <c r="CO6" s="45" t="e">
        <f t="shared" si="83"/>
        <v>#DIV/0!</v>
      </c>
      <c r="CP6" s="45" t="e">
        <f t="shared" si="83"/>
        <v>#DIV/0!</v>
      </c>
      <c r="CQ6" s="45" t="e">
        <f t="shared" si="83"/>
        <v>#DIV/0!</v>
      </c>
      <c r="CR6" s="45" t="e">
        <f t="shared" si="83"/>
        <v>#DIV/0!</v>
      </c>
      <c r="CS6" s="45" t="e">
        <f t="shared" si="83"/>
        <v>#DIV/0!</v>
      </c>
      <c r="CT6" s="45" t="e">
        <f t="shared" si="83"/>
        <v>#DIV/0!</v>
      </c>
      <c r="CU6" s="45" t="e">
        <f t="shared" si="83"/>
        <v>#DIV/0!</v>
      </c>
      <c r="CV6" s="48" t="e">
        <f t="shared" si="83"/>
        <v>#DIV/0!</v>
      </c>
      <c r="CW6" s="44" t="e">
        <f t="shared" ref="CW6:DT6" si="84">CW7+2*CW4</f>
        <v>#DIV/0!</v>
      </c>
      <c r="CX6" s="45" t="e">
        <f t="shared" si="84"/>
        <v>#DIV/0!</v>
      </c>
      <c r="CY6" s="45" t="e">
        <f t="shared" si="84"/>
        <v>#DIV/0!</v>
      </c>
      <c r="CZ6" s="45" t="e">
        <f t="shared" si="84"/>
        <v>#DIV/0!</v>
      </c>
      <c r="DA6" s="45" t="e">
        <f t="shared" si="84"/>
        <v>#DIV/0!</v>
      </c>
      <c r="DB6" s="45" t="e">
        <f t="shared" si="84"/>
        <v>#DIV/0!</v>
      </c>
      <c r="DC6" s="45" t="e">
        <f t="shared" si="84"/>
        <v>#DIV/0!</v>
      </c>
      <c r="DD6" s="45" t="e">
        <f t="shared" si="84"/>
        <v>#DIV/0!</v>
      </c>
      <c r="DE6" s="45" t="e">
        <f t="shared" si="84"/>
        <v>#DIV/0!</v>
      </c>
      <c r="DF6" s="45" t="e">
        <f t="shared" si="84"/>
        <v>#DIV/0!</v>
      </c>
      <c r="DG6" s="45" t="e">
        <f t="shared" si="84"/>
        <v>#DIV/0!</v>
      </c>
      <c r="DH6" s="45" t="e">
        <f t="shared" si="84"/>
        <v>#DIV/0!</v>
      </c>
      <c r="DI6" s="45" t="e">
        <f t="shared" si="84"/>
        <v>#DIV/0!</v>
      </c>
      <c r="DJ6" s="45" t="e">
        <f t="shared" si="84"/>
        <v>#DIV/0!</v>
      </c>
      <c r="DK6" s="45" t="e">
        <f t="shared" si="84"/>
        <v>#DIV/0!</v>
      </c>
      <c r="DL6" s="45" t="e">
        <f t="shared" si="84"/>
        <v>#DIV/0!</v>
      </c>
      <c r="DM6" s="45" t="e">
        <f t="shared" si="84"/>
        <v>#DIV/0!</v>
      </c>
      <c r="DN6" s="45" t="e">
        <f t="shared" si="84"/>
        <v>#DIV/0!</v>
      </c>
      <c r="DO6" s="45" t="e">
        <f t="shared" si="84"/>
        <v>#DIV/0!</v>
      </c>
      <c r="DP6" s="45" t="e">
        <f t="shared" si="84"/>
        <v>#DIV/0!</v>
      </c>
      <c r="DQ6" s="45" t="e">
        <f t="shared" si="84"/>
        <v>#DIV/0!</v>
      </c>
      <c r="DR6" s="45" t="e">
        <f t="shared" si="84"/>
        <v>#DIV/0!</v>
      </c>
      <c r="DS6" s="45" t="e">
        <f t="shared" si="84"/>
        <v>#DIV/0!</v>
      </c>
      <c r="DT6" s="48" t="e">
        <f t="shared" si="84"/>
        <v>#DIV/0!</v>
      </c>
      <c r="DU6" s="44" t="e">
        <f t="shared" ref="DU6:ER6" si="85">DU7+2*DU4</f>
        <v>#DIV/0!</v>
      </c>
      <c r="DV6" s="45" t="e">
        <f t="shared" si="85"/>
        <v>#DIV/0!</v>
      </c>
      <c r="DW6" s="45" t="e">
        <f t="shared" si="85"/>
        <v>#DIV/0!</v>
      </c>
      <c r="DX6" s="45" t="e">
        <f t="shared" si="85"/>
        <v>#DIV/0!</v>
      </c>
      <c r="DY6" s="45" t="e">
        <f t="shared" si="85"/>
        <v>#DIV/0!</v>
      </c>
      <c r="DZ6" s="45" t="e">
        <f t="shared" si="85"/>
        <v>#DIV/0!</v>
      </c>
      <c r="EA6" s="45" t="e">
        <f t="shared" si="85"/>
        <v>#DIV/0!</v>
      </c>
      <c r="EB6" s="45" t="e">
        <f t="shared" si="85"/>
        <v>#DIV/0!</v>
      </c>
      <c r="EC6" s="45" t="e">
        <f t="shared" si="85"/>
        <v>#DIV/0!</v>
      </c>
      <c r="ED6" s="45" t="e">
        <f t="shared" si="85"/>
        <v>#DIV/0!</v>
      </c>
      <c r="EE6" s="45" t="e">
        <f t="shared" si="85"/>
        <v>#DIV/0!</v>
      </c>
      <c r="EF6" s="45" t="e">
        <f t="shared" si="85"/>
        <v>#DIV/0!</v>
      </c>
      <c r="EG6" s="45" t="e">
        <f t="shared" si="85"/>
        <v>#DIV/0!</v>
      </c>
      <c r="EH6" s="45" t="e">
        <f t="shared" si="85"/>
        <v>#DIV/0!</v>
      </c>
      <c r="EI6" s="45" t="e">
        <f t="shared" si="85"/>
        <v>#DIV/0!</v>
      </c>
      <c r="EJ6" s="45" t="e">
        <f t="shared" si="85"/>
        <v>#DIV/0!</v>
      </c>
      <c r="EK6" s="45" t="e">
        <f t="shared" si="85"/>
        <v>#DIV/0!</v>
      </c>
      <c r="EL6" s="45" t="e">
        <f t="shared" si="85"/>
        <v>#DIV/0!</v>
      </c>
      <c r="EM6" s="45" t="e">
        <f t="shared" si="85"/>
        <v>#DIV/0!</v>
      </c>
      <c r="EN6" s="45" t="e">
        <f t="shared" si="85"/>
        <v>#DIV/0!</v>
      </c>
      <c r="EO6" s="45" t="e">
        <f t="shared" si="85"/>
        <v>#DIV/0!</v>
      </c>
      <c r="EP6" s="45" t="e">
        <f t="shared" si="85"/>
        <v>#DIV/0!</v>
      </c>
      <c r="EQ6" s="45" t="e">
        <f t="shared" si="85"/>
        <v>#DIV/0!</v>
      </c>
      <c r="ER6" s="48" t="e">
        <f t="shared" si="85"/>
        <v>#DIV/0!</v>
      </c>
      <c r="ES6" s="44" t="e">
        <f t="shared" ref="ES6:FP6" si="86">ES7+2*ES4</f>
        <v>#DIV/0!</v>
      </c>
      <c r="ET6" s="45" t="e">
        <f t="shared" si="86"/>
        <v>#DIV/0!</v>
      </c>
      <c r="EU6" s="45" t="e">
        <f t="shared" si="86"/>
        <v>#DIV/0!</v>
      </c>
      <c r="EV6" s="45" t="e">
        <f t="shared" si="86"/>
        <v>#DIV/0!</v>
      </c>
      <c r="EW6" s="45" t="e">
        <f t="shared" si="86"/>
        <v>#DIV/0!</v>
      </c>
      <c r="EX6" s="45" t="e">
        <f t="shared" si="86"/>
        <v>#DIV/0!</v>
      </c>
      <c r="EY6" s="45" t="e">
        <f t="shared" si="86"/>
        <v>#DIV/0!</v>
      </c>
      <c r="EZ6" s="45" t="e">
        <f t="shared" si="86"/>
        <v>#DIV/0!</v>
      </c>
      <c r="FA6" s="45" t="e">
        <f t="shared" si="86"/>
        <v>#DIV/0!</v>
      </c>
      <c r="FB6" s="45" t="e">
        <f t="shared" si="86"/>
        <v>#DIV/0!</v>
      </c>
      <c r="FC6" s="45" t="e">
        <f t="shared" si="86"/>
        <v>#DIV/0!</v>
      </c>
      <c r="FD6" s="45" t="e">
        <f t="shared" si="86"/>
        <v>#DIV/0!</v>
      </c>
      <c r="FE6" s="45" t="e">
        <f t="shared" si="86"/>
        <v>#DIV/0!</v>
      </c>
      <c r="FF6" s="45" t="e">
        <f t="shared" si="86"/>
        <v>#DIV/0!</v>
      </c>
      <c r="FG6" s="45" t="e">
        <f t="shared" si="86"/>
        <v>#DIV/0!</v>
      </c>
      <c r="FH6" s="45" t="e">
        <f t="shared" si="86"/>
        <v>#DIV/0!</v>
      </c>
      <c r="FI6" s="45" t="e">
        <f t="shared" si="86"/>
        <v>#DIV/0!</v>
      </c>
      <c r="FJ6" s="45" t="e">
        <f t="shared" si="86"/>
        <v>#DIV/0!</v>
      </c>
      <c r="FK6" s="45" t="e">
        <f t="shared" si="86"/>
        <v>#DIV/0!</v>
      </c>
      <c r="FL6" s="45" t="e">
        <f t="shared" si="86"/>
        <v>#DIV/0!</v>
      </c>
      <c r="FM6" s="45" t="e">
        <f t="shared" si="86"/>
        <v>#DIV/0!</v>
      </c>
      <c r="FN6" s="45" t="e">
        <f t="shared" si="86"/>
        <v>#DIV/0!</v>
      </c>
      <c r="FO6" s="45" t="e">
        <f t="shared" si="86"/>
        <v>#DIV/0!</v>
      </c>
      <c r="FP6" s="48" t="e">
        <f t="shared" si="86"/>
        <v>#DIV/0!</v>
      </c>
      <c r="FQ6" s="44" t="e">
        <f t="shared" ref="FQ6:GN6" si="87">FQ7+2*FQ4</f>
        <v>#DIV/0!</v>
      </c>
      <c r="FR6" s="45" t="e">
        <f t="shared" si="87"/>
        <v>#DIV/0!</v>
      </c>
      <c r="FS6" s="45" t="e">
        <f t="shared" si="87"/>
        <v>#DIV/0!</v>
      </c>
      <c r="FT6" s="45" t="e">
        <f t="shared" si="87"/>
        <v>#DIV/0!</v>
      </c>
      <c r="FU6" s="45" t="e">
        <f t="shared" si="87"/>
        <v>#DIV/0!</v>
      </c>
      <c r="FV6" s="45" t="e">
        <f t="shared" si="87"/>
        <v>#DIV/0!</v>
      </c>
      <c r="FW6" s="45" t="e">
        <f t="shared" si="87"/>
        <v>#DIV/0!</v>
      </c>
      <c r="FX6" s="45" t="e">
        <f t="shared" si="87"/>
        <v>#DIV/0!</v>
      </c>
      <c r="FY6" s="45" t="e">
        <f t="shared" si="87"/>
        <v>#DIV/0!</v>
      </c>
      <c r="FZ6" s="45" t="e">
        <f t="shared" si="87"/>
        <v>#DIV/0!</v>
      </c>
      <c r="GA6" s="45" t="e">
        <f t="shared" si="87"/>
        <v>#DIV/0!</v>
      </c>
      <c r="GB6" s="45" t="e">
        <f t="shared" si="87"/>
        <v>#DIV/0!</v>
      </c>
      <c r="GC6" s="45" t="e">
        <f t="shared" si="87"/>
        <v>#DIV/0!</v>
      </c>
      <c r="GD6" s="45" t="e">
        <f t="shared" si="87"/>
        <v>#DIV/0!</v>
      </c>
      <c r="GE6" s="45" t="e">
        <f t="shared" si="87"/>
        <v>#DIV/0!</v>
      </c>
      <c r="GF6" s="45" t="e">
        <f t="shared" si="87"/>
        <v>#DIV/0!</v>
      </c>
      <c r="GG6" s="45" t="e">
        <f t="shared" si="87"/>
        <v>#DIV/0!</v>
      </c>
      <c r="GH6" s="45" t="e">
        <f t="shared" si="87"/>
        <v>#DIV/0!</v>
      </c>
      <c r="GI6" s="45" t="e">
        <f t="shared" si="87"/>
        <v>#DIV/0!</v>
      </c>
      <c r="GJ6" s="45" t="e">
        <f t="shared" si="87"/>
        <v>#DIV/0!</v>
      </c>
      <c r="GK6" s="45" t="e">
        <f t="shared" si="87"/>
        <v>#DIV/0!</v>
      </c>
      <c r="GL6" s="45" t="e">
        <f t="shared" si="87"/>
        <v>#DIV/0!</v>
      </c>
      <c r="GM6" s="45" t="e">
        <f t="shared" si="87"/>
        <v>#DIV/0!</v>
      </c>
      <c r="GN6" s="48" t="e">
        <f t="shared" si="87"/>
        <v>#DIV/0!</v>
      </c>
      <c r="GO6" s="44" t="e">
        <f t="shared" ref="GO6:HL6" si="88">GO7+2*GO4</f>
        <v>#DIV/0!</v>
      </c>
      <c r="GP6" s="45" t="e">
        <f t="shared" si="88"/>
        <v>#DIV/0!</v>
      </c>
      <c r="GQ6" s="45" t="e">
        <f t="shared" si="88"/>
        <v>#DIV/0!</v>
      </c>
      <c r="GR6" s="45" t="e">
        <f t="shared" si="88"/>
        <v>#DIV/0!</v>
      </c>
      <c r="GS6" s="45" t="e">
        <f t="shared" si="88"/>
        <v>#DIV/0!</v>
      </c>
      <c r="GT6" s="45" t="e">
        <f t="shared" si="88"/>
        <v>#DIV/0!</v>
      </c>
      <c r="GU6" s="45" t="e">
        <f t="shared" si="88"/>
        <v>#DIV/0!</v>
      </c>
      <c r="GV6" s="45" t="e">
        <f t="shared" si="88"/>
        <v>#DIV/0!</v>
      </c>
      <c r="GW6" s="45" t="e">
        <f t="shared" si="88"/>
        <v>#DIV/0!</v>
      </c>
      <c r="GX6" s="45" t="e">
        <f t="shared" si="88"/>
        <v>#DIV/0!</v>
      </c>
      <c r="GY6" s="45" t="e">
        <f t="shared" si="88"/>
        <v>#DIV/0!</v>
      </c>
      <c r="GZ6" s="45" t="e">
        <f t="shared" si="88"/>
        <v>#DIV/0!</v>
      </c>
      <c r="HA6" s="45" t="e">
        <f t="shared" si="88"/>
        <v>#DIV/0!</v>
      </c>
      <c r="HB6" s="45" t="e">
        <f t="shared" si="88"/>
        <v>#DIV/0!</v>
      </c>
      <c r="HC6" s="45" t="e">
        <f t="shared" si="88"/>
        <v>#DIV/0!</v>
      </c>
      <c r="HD6" s="45" t="e">
        <f t="shared" si="88"/>
        <v>#DIV/0!</v>
      </c>
      <c r="HE6" s="45" t="e">
        <f t="shared" si="88"/>
        <v>#DIV/0!</v>
      </c>
      <c r="HF6" s="45" t="e">
        <f t="shared" si="88"/>
        <v>#DIV/0!</v>
      </c>
      <c r="HG6" s="45" t="e">
        <f t="shared" si="88"/>
        <v>#DIV/0!</v>
      </c>
      <c r="HH6" s="45" t="e">
        <f t="shared" si="88"/>
        <v>#DIV/0!</v>
      </c>
      <c r="HI6" s="45" t="e">
        <f t="shared" si="88"/>
        <v>#DIV/0!</v>
      </c>
      <c r="HJ6" s="45" t="e">
        <f t="shared" si="88"/>
        <v>#DIV/0!</v>
      </c>
      <c r="HK6" s="45" t="e">
        <f t="shared" si="88"/>
        <v>#DIV/0!</v>
      </c>
      <c r="HL6" s="48" t="e">
        <f t="shared" si="88"/>
        <v>#DIV/0!</v>
      </c>
    </row>
    <row r="7" spans="1:220" ht="13.25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4"/>
      <c r="F7" s="45"/>
      <c r="G7" s="45"/>
      <c r="H7" s="45"/>
      <c r="I7" s="45"/>
      <c r="J7" s="70"/>
      <c r="L7" s="45"/>
      <c r="M7" s="45"/>
      <c r="N7" s="45"/>
      <c r="O7" s="45"/>
      <c r="P7" s="45"/>
      <c r="Q7" s="45"/>
      <c r="R7" s="45"/>
      <c r="S7" s="45"/>
      <c r="T7" s="45"/>
      <c r="U7" s="89" t="s">
        <v>33</v>
      </c>
      <c r="V7" s="45"/>
      <c r="W7" s="45"/>
      <c r="X7" s="45"/>
      <c r="Y7" s="45"/>
      <c r="Z7" s="45"/>
      <c r="AA7" s="45"/>
      <c r="AB7" s="48"/>
      <c r="AC7" s="95" t="e">
        <f>AC2*100</f>
        <v>#DIV/0!</v>
      </c>
      <c r="AD7" s="45" t="e">
        <f t="shared" ref="AD7:AZ7" si="89">AC7</f>
        <v>#DIV/0!</v>
      </c>
      <c r="AE7" s="45" t="e">
        <f t="shared" si="89"/>
        <v>#DIV/0!</v>
      </c>
      <c r="AF7" s="45" t="e">
        <f t="shared" si="89"/>
        <v>#DIV/0!</v>
      </c>
      <c r="AG7" s="45" t="e">
        <f t="shared" si="89"/>
        <v>#DIV/0!</v>
      </c>
      <c r="AH7" s="45" t="e">
        <f t="shared" si="89"/>
        <v>#DIV/0!</v>
      </c>
      <c r="AI7" s="45" t="e">
        <f t="shared" si="89"/>
        <v>#DIV/0!</v>
      </c>
      <c r="AJ7" s="45" t="e">
        <f t="shared" si="89"/>
        <v>#DIV/0!</v>
      </c>
      <c r="AK7" s="45" t="e">
        <f t="shared" si="89"/>
        <v>#DIV/0!</v>
      </c>
      <c r="AL7" s="45" t="e">
        <f>AK7</f>
        <v>#DIV/0!</v>
      </c>
      <c r="AM7" s="45" t="e">
        <f t="shared" si="89"/>
        <v>#DIV/0!</v>
      </c>
      <c r="AN7" s="45" t="e">
        <f t="shared" si="89"/>
        <v>#DIV/0!</v>
      </c>
      <c r="AO7" s="45" t="e">
        <f t="shared" si="89"/>
        <v>#DIV/0!</v>
      </c>
      <c r="AP7" s="45" t="e">
        <f t="shared" si="89"/>
        <v>#DIV/0!</v>
      </c>
      <c r="AQ7" s="45" t="e">
        <f t="shared" si="89"/>
        <v>#DIV/0!</v>
      </c>
      <c r="AR7" s="45" t="e">
        <f t="shared" si="89"/>
        <v>#DIV/0!</v>
      </c>
      <c r="AS7" s="45" t="e">
        <f t="shared" si="89"/>
        <v>#DIV/0!</v>
      </c>
      <c r="AT7" s="45" t="e">
        <f t="shared" si="89"/>
        <v>#DIV/0!</v>
      </c>
      <c r="AU7" s="45" t="e">
        <f t="shared" si="89"/>
        <v>#DIV/0!</v>
      </c>
      <c r="AV7" s="45" t="e">
        <f t="shared" si="89"/>
        <v>#DIV/0!</v>
      </c>
      <c r="AW7" s="45" t="e">
        <f t="shared" si="89"/>
        <v>#DIV/0!</v>
      </c>
      <c r="AX7" s="45" t="e">
        <f t="shared" si="89"/>
        <v>#DIV/0!</v>
      </c>
      <c r="AY7" s="45" t="e">
        <f t="shared" si="89"/>
        <v>#DIV/0!</v>
      </c>
      <c r="AZ7" s="48" t="e">
        <f t="shared" si="89"/>
        <v>#DIV/0!</v>
      </c>
      <c r="BA7" s="95" t="e">
        <f>BA2*100</f>
        <v>#DIV/0!</v>
      </c>
      <c r="BB7" s="45" t="e">
        <f t="shared" ref="BB7:BT7" si="90">BA7</f>
        <v>#DIV/0!</v>
      </c>
      <c r="BC7" s="45" t="e">
        <f t="shared" si="90"/>
        <v>#DIV/0!</v>
      </c>
      <c r="BD7" s="45" t="e">
        <f t="shared" si="90"/>
        <v>#DIV/0!</v>
      </c>
      <c r="BE7" s="45" t="e">
        <f t="shared" si="90"/>
        <v>#DIV/0!</v>
      </c>
      <c r="BF7" s="45" t="e">
        <f t="shared" si="90"/>
        <v>#DIV/0!</v>
      </c>
      <c r="BG7" s="45" t="e">
        <f t="shared" si="90"/>
        <v>#DIV/0!</v>
      </c>
      <c r="BH7" s="45" t="e">
        <f t="shared" si="90"/>
        <v>#DIV/0!</v>
      </c>
      <c r="BI7" s="45" t="e">
        <f t="shared" si="90"/>
        <v>#DIV/0!</v>
      </c>
      <c r="BJ7" s="45" t="e">
        <f t="shared" si="90"/>
        <v>#DIV/0!</v>
      </c>
      <c r="BK7" s="45" t="e">
        <f t="shared" si="90"/>
        <v>#DIV/0!</v>
      </c>
      <c r="BL7" s="45" t="e">
        <f t="shared" si="90"/>
        <v>#DIV/0!</v>
      </c>
      <c r="BM7" s="45" t="e">
        <f t="shared" si="90"/>
        <v>#DIV/0!</v>
      </c>
      <c r="BN7" s="45" t="e">
        <f t="shared" si="90"/>
        <v>#DIV/0!</v>
      </c>
      <c r="BO7" s="45" t="e">
        <f t="shared" si="90"/>
        <v>#DIV/0!</v>
      </c>
      <c r="BP7" s="45" t="e">
        <f t="shared" si="90"/>
        <v>#DIV/0!</v>
      </c>
      <c r="BQ7" s="45" t="e">
        <f t="shared" si="90"/>
        <v>#DIV/0!</v>
      </c>
      <c r="BR7" s="45" t="e">
        <f t="shared" si="90"/>
        <v>#DIV/0!</v>
      </c>
      <c r="BS7" s="45" t="e">
        <f t="shared" si="90"/>
        <v>#DIV/0!</v>
      </c>
      <c r="BT7" s="45" t="e">
        <f t="shared" si="90"/>
        <v>#DIV/0!</v>
      </c>
      <c r="BU7" s="45" t="e">
        <f>BT7</f>
        <v>#DIV/0!</v>
      </c>
      <c r="BV7" s="45" t="e">
        <f>BU7</f>
        <v>#DIV/0!</v>
      </c>
      <c r="BW7" s="45" t="e">
        <f>BV7</f>
        <v>#DIV/0!</v>
      </c>
      <c r="BX7" s="48" t="e">
        <f>BW7</f>
        <v>#DIV/0!</v>
      </c>
      <c r="BY7" s="95" t="e">
        <f>BY2*100</f>
        <v>#DIV/0!</v>
      </c>
      <c r="BZ7" s="45" t="e">
        <f t="shared" ref="BZ7:CV7" si="91">BY7</f>
        <v>#DIV/0!</v>
      </c>
      <c r="CA7" s="45" t="e">
        <f t="shared" si="91"/>
        <v>#DIV/0!</v>
      </c>
      <c r="CB7" s="45" t="e">
        <f t="shared" si="91"/>
        <v>#DIV/0!</v>
      </c>
      <c r="CC7" s="45" t="e">
        <f t="shared" si="91"/>
        <v>#DIV/0!</v>
      </c>
      <c r="CD7" s="45" t="e">
        <f t="shared" si="91"/>
        <v>#DIV/0!</v>
      </c>
      <c r="CE7" s="45" t="e">
        <f t="shared" si="91"/>
        <v>#DIV/0!</v>
      </c>
      <c r="CF7" s="45" t="e">
        <f t="shared" si="91"/>
        <v>#DIV/0!</v>
      </c>
      <c r="CG7" s="45" t="e">
        <f t="shared" si="91"/>
        <v>#DIV/0!</v>
      </c>
      <c r="CH7" s="45" t="e">
        <f t="shared" si="91"/>
        <v>#DIV/0!</v>
      </c>
      <c r="CI7" s="45" t="e">
        <f t="shared" si="91"/>
        <v>#DIV/0!</v>
      </c>
      <c r="CJ7" s="45" t="e">
        <f t="shared" si="91"/>
        <v>#DIV/0!</v>
      </c>
      <c r="CK7" s="45" t="e">
        <f t="shared" si="91"/>
        <v>#DIV/0!</v>
      </c>
      <c r="CL7" s="45" t="e">
        <f t="shared" si="91"/>
        <v>#DIV/0!</v>
      </c>
      <c r="CM7" s="45" t="e">
        <f t="shared" si="91"/>
        <v>#DIV/0!</v>
      </c>
      <c r="CN7" s="45" t="e">
        <f t="shared" si="91"/>
        <v>#DIV/0!</v>
      </c>
      <c r="CO7" s="45" t="e">
        <f t="shared" si="91"/>
        <v>#DIV/0!</v>
      </c>
      <c r="CP7" s="45" t="e">
        <f t="shared" si="91"/>
        <v>#DIV/0!</v>
      </c>
      <c r="CQ7" s="45" t="e">
        <f t="shared" si="91"/>
        <v>#DIV/0!</v>
      </c>
      <c r="CR7" s="45" t="e">
        <f t="shared" si="91"/>
        <v>#DIV/0!</v>
      </c>
      <c r="CS7" s="45" t="e">
        <f t="shared" si="91"/>
        <v>#DIV/0!</v>
      </c>
      <c r="CT7" s="45" t="e">
        <f t="shared" si="91"/>
        <v>#DIV/0!</v>
      </c>
      <c r="CU7" s="45" t="e">
        <f t="shared" si="91"/>
        <v>#DIV/0!</v>
      </c>
      <c r="CV7" s="48" t="e">
        <f t="shared" si="91"/>
        <v>#DIV/0!</v>
      </c>
      <c r="CW7" s="95" t="e">
        <f>CW2*100</f>
        <v>#DIV/0!</v>
      </c>
      <c r="CX7" s="45" t="e">
        <f t="shared" ref="CX7:DT7" si="92">CW7</f>
        <v>#DIV/0!</v>
      </c>
      <c r="CY7" s="45" t="e">
        <f t="shared" si="92"/>
        <v>#DIV/0!</v>
      </c>
      <c r="CZ7" s="45" t="e">
        <f t="shared" si="92"/>
        <v>#DIV/0!</v>
      </c>
      <c r="DA7" s="45" t="e">
        <f t="shared" si="92"/>
        <v>#DIV/0!</v>
      </c>
      <c r="DB7" s="45" t="e">
        <f t="shared" si="92"/>
        <v>#DIV/0!</v>
      </c>
      <c r="DC7" s="45" t="e">
        <f t="shared" si="92"/>
        <v>#DIV/0!</v>
      </c>
      <c r="DD7" s="45" t="e">
        <f t="shared" si="92"/>
        <v>#DIV/0!</v>
      </c>
      <c r="DE7" s="45" t="e">
        <f t="shared" si="92"/>
        <v>#DIV/0!</v>
      </c>
      <c r="DF7" s="45" t="e">
        <f t="shared" si="92"/>
        <v>#DIV/0!</v>
      </c>
      <c r="DG7" s="45" t="e">
        <f t="shared" si="92"/>
        <v>#DIV/0!</v>
      </c>
      <c r="DH7" s="45" t="e">
        <f t="shared" si="92"/>
        <v>#DIV/0!</v>
      </c>
      <c r="DI7" s="45" t="e">
        <f t="shared" si="92"/>
        <v>#DIV/0!</v>
      </c>
      <c r="DJ7" s="45" t="e">
        <f t="shared" si="92"/>
        <v>#DIV/0!</v>
      </c>
      <c r="DK7" s="45" t="e">
        <f t="shared" si="92"/>
        <v>#DIV/0!</v>
      </c>
      <c r="DL7" s="45" t="e">
        <f t="shared" si="92"/>
        <v>#DIV/0!</v>
      </c>
      <c r="DM7" s="45" t="e">
        <f t="shared" si="92"/>
        <v>#DIV/0!</v>
      </c>
      <c r="DN7" s="45" t="e">
        <f t="shared" si="92"/>
        <v>#DIV/0!</v>
      </c>
      <c r="DO7" s="45" t="e">
        <f t="shared" si="92"/>
        <v>#DIV/0!</v>
      </c>
      <c r="DP7" s="45" t="e">
        <f t="shared" si="92"/>
        <v>#DIV/0!</v>
      </c>
      <c r="DQ7" s="45" t="e">
        <f t="shared" si="92"/>
        <v>#DIV/0!</v>
      </c>
      <c r="DR7" s="45" t="e">
        <f t="shared" si="92"/>
        <v>#DIV/0!</v>
      </c>
      <c r="DS7" s="45" t="e">
        <f t="shared" si="92"/>
        <v>#DIV/0!</v>
      </c>
      <c r="DT7" s="48" t="e">
        <f t="shared" si="92"/>
        <v>#DIV/0!</v>
      </c>
      <c r="DU7" s="95" t="e">
        <f>DU2*100</f>
        <v>#DIV/0!</v>
      </c>
      <c r="DV7" s="45" t="e">
        <f t="shared" ref="DV7:ER7" si="93">DU7</f>
        <v>#DIV/0!</v>
      </c>
      <c r="DW7" s="45" t="e">
        <f t="shared" si="93"/>
        <v>#DIV/0!</v>
      </c>
      <c r="DX7" s="45" t="e">
        <f t="shared" si="93"/>
        <v>#DIV/0!</v>
      </c>
      <c r="DY7" s="45" t="e">
        <f t="shared" si="93"/>
        <v>#DIV/0!</v>
      </c>
      <c r="DZ7" s="45" t="e">
        <f t="shared" si="93"/>
        <v>#DIV/0!</v>
      </c>
      <c r="EA7" s="45" t="e">
        <f t="shared" si="93"/>
        <v>#DIV/0!</v>
      </c>
      <c r="EB7" s="45" t="e">
        <f t="shared" si="93"/>
        <v>#DIV/0!</v>
      </c>
      <c r="EC7" s="45" t="e">
        <f t="shared" si="93"/>
        <v>#DIV/0!</v>
      </c>
      <c r="ED7" s="45" t="e">
        <f t="shared" si="93"/>
        <v>#DIV/0!</v>
      </c>
      <c r="EE7" s="45" t="e">
        <f t="shared" si="93"/>
        <v>#DIV/0!</v>
      </c>
      <c r="EF7" s="45" t="e">
        <f t="shared" si="93"/>
        <v>#DIV/0!</v>
      </c>
      <c r="EG7" s="45" t="e">
        <f t="shared" si="93"/>
        <v>#DIV/0!</v>
      </c>
      <c r="EH7" s="45" t="e">
        <f t="shared" si="93"/>
        <v>#DIV/0!</v>
      </c>
      <c r="EI7" s="45" t="e">
        <f t="shared" si="93"/>
        <v>#DIV/0!</v>
      </c>
      <c r="EJ7" s="45" t="e">
        <f t="shared" si="93"/>
        <v>#DIV/0!</v>
      </c>
      <c r="EK7" s="45" t="e">
        <f t="shared" si="93"/>
        <v>#DIV/0!</v>
      </c>
      <c r="EL7" s="45" t="e">
        <f t="shared" si="93"/>
        <v>#DIV/0!</v>
      </c>
      <c r="EM7" s="45" t="e">
        <f t="shared" si="93"/>
        <v>#DIV/0!</v>
      </c>
      <c r="EN7" s="45" t="e">
        <f t="shared" si="93"/>
        <v>#DIV/0!</v>
      </c>
      <c r="EO7" s="45" t="e">
        <f t="shared" si="93"/>
        <v>#DIV/0!</v>
      </c>
      <c r="EP7" s="45" t="e">
        <f t="shared" si="93"/>
        <v>#DIV/0!</v>
      </c>
      <c r="EQ7" s="45" t="e">
        <f t="shared" si="93"/>
        <v>#DIV/0!</v>
      </c>
      <c r="ER7" s="48" t="e">
        <f t="shared" si="93"/>
        <v>#DIV/0!</v>
      </c>
      <c r="ES7" s="95" t="e">
        <f>ES2*100</f>
        <v>#DIV/0!</v>
      </c>
      <c r="ET7" s="45" t="e">
        <f t="shared" ref="ET7" si="94">ES7</f>
        <v>#DIV/0!</v>
      </c>
      <c r="EU7" s="45" t="e">
        <f t="shared" ref="EU7" si="95">ET7</f>
        <v>#DIV/0!</v>
      </c>
      <c r="EV7" s="45" t="e">
        <f t="shared" ref="EV7" si="96">EU7</f>
        <v>#DIV/0!</v>
      </c>
      <c r="EW7" s="45" t="e">
        <f t="shared" ref="EW7" si="97">EV7</f>
        <v>#DIV/0!</v>
      </c>
      <c r="EX7" s="45" t="e">
        <f t="shared" ref="EX7" si="98">EW7</f>
        <v>#DIV/0!</v>
      </c>
      <c r="EY7" s="45" t="e">
        <f t="shared" ref="EY7" si="99">EX7</f>
        <v>#DIV/0!</v>
      </c>
      <c r="EZ7" s="45" t="e">
        <f t="shared" ref="EZ7" si="100">EY7</f>
        <v>#DIV/0!</v>
      </c>
      <c r="FA7" s="45" t="e">
        <f t="shared" ref="FA7" si="101">EZ7</f>
        <v>#DIV/0!</v>
      </c>
      <c r="FB7" s="45" t="e">
        <f t="shared" ref="FB7" si="102">FA7</f>
        <v>#DIV/0!</v>
      </c>
      <c r="FC7" s="45" t="e">
        <f t="shared" ref="FC7" si="103">FB7</f>
        <v>#DIV/0!</v>
      </c>
      <c r="FD7" s="45" t="e">
        <f t="shared" ref="FD7" si="104">FC7</f>
        <v>#DIV/0!</v>
      </c>
      <c r="FE7" s="45" t="e">
        <f t="shared" ref="FE7" si="105">FD7</f>
        <v>#DIV/0!</v>
      </c>
      <c r="FF7" s="45" t="e">
        <f t="shared" ref="FF7" si="106">FE7</f>
        <v>#DIV/0!</v>
      </c>
      <c r="FG7" s="45" t="e">
        <f t="shared" ref="FG7" si="107">FF7</f>
        <v>#DIV/0!</v>
      </c>
      <c r="FH7" s="45" t="e">
        <f t="shared" ref="FH7" si="108">FG7</f>
        <v>#DIV/0!</v>
      </c>
      <c r="FI7" s="45" t="e">
        <f t="shared" ref="FI7" si="109">FH7</f>
        <v>#DIV/0!</v>
      </c>
      <c r="FJ7" s="45" t="e">
        <f t="shared" ref="FJ7" si="110">FI7</f>
        <v>#DIV/0!</v>
      </c>
      <c r="FK7" s="45" t="e">
        <f t="shared" ref="FK7" si="111">FJ7</f>
        <v>#DIV/0!</v>
      </c>
      <c r="FL7" s="45" t="e">
        <f t="shared" ref="FL7" si="112">FK7</f>
        <v>#DIV/0!</v>
      </c>
      <c r="FM7" s="45" t="e">
        <f t="shared" ref="FM7" si="113">FL7</f>
        <v>#DIV/0!</v>
      </c>
      <c r="FN7" s="45" t="e">
        <f t="shared" ref="FN7" si="114">FM7</f>
        <v>#DIV/0!</v>
      </c>
      <c r="FO7" s="45" t="e">
        <f t="shared" ref="FO7" si="115">FN7</f>
        <v>#DIV/0!</v>
      </c>
      <c r="FP7" s="48" t="e">
        <f t="shared" ref="FP7" si="116">FO7</f>
        <v>#DIV/0!</v>
      </c>
      <c r="FQ7" s="95" t="e">
        <f>FQ2*100</f>
        <v>#DIV/0!</v>
      </c>
      <c r="FR7" s="45" t="e">
        <f t="shared" ref="FR7" si="117">FQ7</f>
        <v>#DIV/0!</v>
      </c>
      <c r="FS7" s="45" t="e">
        <f t="shared" ref="FS7" si="118">FR7</f>
        <v>#DIV/0!</v>
      </c>
      <c r="FT7" s="45" t="e">
        <f t="shared" ref="FT7" si="119">FS7</f>
        <v>#DIV/0!</v>
      </c>
      <c r="FU7" s="45" t="e">
        <f t="shared" ref="FU7" si="120">FT7</f>
        <v>#DIV/0!</v>
      </c>
      <c r="FV7" s="45" t="e">
        <f t="shared" ref="FV7" si="121">FU7</f>
        <v>#DIV/0!</v>
      </c>
      <c r="FW7" s="45" t="e">
        <f t="shared" ref="FW7" si="122">FV7</f>
        <v>#DIV/0!</v>
      </c>
      <c r="FX7" s="45" t="e">
        <f t="shared" ref="FX7" si="123">FW7</f>
        <v>#DIV/0!</v>
      </c>
      <c r="FY7" s="45" t="e">
        <f t="shared" ref="FY7" si="124">FX7</f>
        <v>#DIV/0!</v>
      </c>
      <c r="FZ7" s="45" t="e">
        <f t="shared" ref="FZ7" si="125">FY7</f>
        <v>#DIV/0!</v>
      </c>
      <c r="GA7" s="45" t="e">
        <f t="shared" ref="GA7" si="126">FZ7</f>
        <v>#DIV/0!</v>
      </c>
      <c r="GB7" s="45" t="e">
        <f t="shared" ref="GB7" si="127">GA7</f>
        <v>#DIV/0!</v>
      </c>
      <c r="GC7" s="45" t="e">
        <f t="shared" ref="GC7" si="128">GB7</f>
        <v>#DIV/0!</v>
      </c>
      <c r="GD7" s="45" t="e">
        <f t="shared" ref="GD7" si="129">GC7</f>
        <v>#DIV/0!</v>
      </c>
      <c r="GE7" s="45" t="e">
        <f t="shared" ref="GE7" si="130">GD7</f>
        <v>#DIV/0!</v>
      </c>
      <c r="GF7" s="45" t="e">
        <f t="shared" ref="GF7" si="131">GE7</f>
        <v>#DIV/0!</v>
      </c>
      <c r="GG7" s="45" t="e">
        <f t="shared" ref="GG7" si="132">GF7</f>
        <v>#DIV/0!</v>
      </c>
      <c r="GH7" s="45" t="e">
        <f t="shared" ref="GH7" si="133">GG7</f>
        <v>#DIV/0!</v>
      </c>
      <c r="GI7" s="45" t="e">
        <f t="shared" ref="GI7" si="134">GH7</f>
        <v>#DIV/0!</v>
      </c>
      <c r="GJ7" s="45" t="e">
        <f t="shared" ref="GJ7" si="135">GI7</f>
        <v>#DIV/0!</v>
      </c>
      <c r="GK7" s="45" t="e">
        <f t="shared" ref="GK7" si="136">GJ7</f>
        <v>#DIV/0!</v>
      </c>
      <c r="GL7" s="45" t="e">
        <f t="shared" ref="GL7" si="137">GK7</f>
        <v>#DIV/0!</v>
      </c>
      <c r="GM7" s="45" t="e">
        <f t="shared" ref="GM7" si="138">GL7</f>
        <v>#DIV/0!</v>
      </c>
      <c r="GN7" s="48" t="e">
        <f t="shared" ref="GN7" si="139">GM7</f>
        <v>#DIV/0!</v>
      </c>
      <c r="GO7" s="95" t="e">
        <f>GO2*100</f>
        <v>#DIV/0!</v>
      </c>
      <c r="GP7" s="45" t="e">
        <f t="shared" ref="GP7" si="140">GO7</f>
        <v>#DIV/0!</v>
      </c>
      <c r="GQ7" s="45" t="e">
        <f t="shared" ref="GQ7" si="141">GP7</f>
        <v>#DIV/0!</v>
      </c>
      <c r="GR7" s="45" t="e">
        <f t="shared" ref="GR7" si="142">GQ7</f>
        <v>#DIV/0!</v>
      </c>
      <c r="GS7" s="45" t="e">
        <f t="shared" ref="GS7" si="143">GR7</f>
        <v>#DIV/0!</v>
      </c>
      <c r="GT7" s="45" t="e">
        <f t="shared" ref="GT7" si="144">GS7</f>
        <v>#DIV/0!</v>
      </c>
      <c r="GU7" s="45" t="e">
        <f t="shared" ref="GU7" si="145">GT7</f>
        <v>#DIV/0!</v>
      </c>
      <c r="GV7" s="45" t="e">
        <f t="shared" ref="GV7" si="146">GU7</f>
        <v>#DIV/0!</v>
      </c>
      <c r="GW7" s="45" t="e">
        <f t="shared" ref="GW7" si="147">GV7</f>
        <v>#DIV/0!</v>
      </c>
      <c r="GX7" s="45" t="e">
        <f t="shared" ref="GX7" si="148">GW7</f>
        <v>#DIV/0!</v>
      </c>
      <c r="GY7" s="45" t="e">
        <f t="shared" ref="GY7" si="149">GX7</f>
        <v>#DIV/0!</v>
      </c>
      <c r="GZ7" s="45" t="e">
        <f t="shared" ref="GZ7" si="150">GY7</f>
        <v>#DIV/0!</v>
      </c>
      <c r="HA7" s="45" t="e">
        <f t="shared" ref="HA7" si="151">GZ7</f>
        <v>#DIV/0!</v>
      </c>
      <c r="HB7" s="45" t="e">
        <f t="shared" ref="HB7" si="152">HA7</f>
        <v>#DIV/0!</v>
      </c>
      <c r="HC7" s="45" t="e">
        <f t="shared" ref="HC7" si="153">HB7</f>
        <v>#DIV/0!</v>
      </c>
      <c r="HD7" s="45" t="e">
        <f t="shared" ref="HD7" si="154">HC7</f>
        <v>#DIV/0!</v>
      </c>
      <c r="HE7" s="45" t="e">
        <f t="shared" ref="HE7" si="155">HD7</f>
        <v>#DIV/0!</v>
      </c>
      <c r="HF7" s="45" t="e">
        <f t="shared" ref="HF7" si="156">HE7</f>
        <v>#DIV/0!</v>
      </c>
      <c r="HG7" s="45" t="e">
        <f t="shared" ref="HG7" si="157">HF7</f>
        <v>#DIV/0!</v>
      </c>
      <c r="HH7" s="45" t="e">
        <f t="shared" ref="HH7" si="158">HG7</f>
        <v>#DIV/0!</v>
      </c>
      <c r="HI7" s="45" t="e">
        <f t="shared" ref="HI7" si="159">HH7</f>
        <v>#DIV/0!</v>
      </c>
      <c r="HJ7" s="45" t="e">
        <f t="shared" ref="HJ7" si="160">HI7</f>
        <v>#DIV/0!</v>
      </c>
      <c r="HK7" s="45" t="e">
        <f t="shared" ref="HK7" si="161">HJ7</f>
        <v>#DIV/0!</v>
      </c>
      <c r="HL7" s="48" t="e">
        <f t="shared" ref="HL7" si="162">HK7</f>
        <v>#DIV/0!</v>
      </c>
    </row>
    <row r="8" spans="1:220" ht="13.25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4"/>
      <c r="F8" s="45"/>
      <c r="G8" s="45"/>
      <c r="H8" s="45"/>
      <c r="I8" s="45"/>
      <c r="J8" s="70"/>
      <c r="L8" s="45"/>
      <c r="M8" s="45"/>
      <c r="N8" s="45"/>
      <c r="O8" s="45"/>
      <c r="P8" s="45"/>
      <c r="Q8" s="45"/>
      <c r="R8" s="45"/>
      <c r="S8" s="45"/>
      <c r="T8" s="45"/>
      <c r="U8" s="89" t="s">
        <v>22</v>
      </c>
      <c r="V8" s="45"/>
      <c r="W8" s="45"/>
      <c r="X8" s="45"/>
      <c r="Y8" s="45"/>
      <c r="Z8" s="45"/>
      <c r="AA8" s="45"/>
      <c r="AB8" s="48"/>
      <c r="AC8" s="44" t="e">
        <f t="shared" ref="AC8:BX8" si="163">MAXA(AC7-2*AC4,0)</f>
        <v>#DIV/0!</v>
      </c>
      <c r="AD8" s="45" t="e">
        <f t="shared" si="163"/>
        <v>#DIV/0!</v>
      </c>
      <c r="AE8" s="45" t="e">
        <f t="shared" si="163"/>
        <v>#DIV/0!</v>
      </c>
      <c r="AF8" s="45" t="e">
        <f t="shared" si="163"/>
        <v>#DIV/0!</v>
      </c>
      <c r="AG8" s="45" t="e">
        <f t="shared" si="163"/>
        <v>#DIV/0!</v>
      </c>
      <c r="AH8" s="45" t="e">
        <f t="shared" si="163"/>
        <v>#DIV/0!</v>
      </c>
      <c r="AI8" s="45" t="e">
        <f t="shared" si="163"/>
        <v>#DIV/0!</v>
      </c>
      <c r="AJ8" s="45" t="e">
        <f t="shared" si="163"/>
        <v>#DIV/0!</v>
      </c>
      <c r="AK8" s="45" t="e">
        <f t="shared" si="163"/>
        <v>#DIV/0!</v>
      </c>
      <c r="AL8" s="45" t="e">
        <f t="shared" si="163"/>
        <v>#DIV/0!</v>
      </c>
      <c r="AM8" s="45" t="e">
        <f t="shared" si="163"/>
        <v>#DIV/0!</v>
      </c>
      <c r="AN8" s="45" t="e">
        <f t="shared" si="163"/>
        <v>#DIV/0!</v>
      </c>
      <c r="AO8" s="45" t="e">
        <f t="shared" si="163"/>
        <v>#DIV/0!</v>
      </c>
      <c r="AP8" s="45" t="e">
        <f t="shared" si="163"/>
        <v>#DIV/0!</v>
      </c>
      <c r="AQ8" s="45" t="e">
        <f t="shared" si="163"/>
        <v>#DIV/0!</v>
      </c>
      <c r="AR8" s="45" t="e">
        <f t="shared" si="163"/>
        <v>#DIV/0!</v>
      </c>
      <c r="AS8" s="45" t="e">
        <f t="shared" si="163"/>
        <v>#DIV/0!</v>
      </c>
      <c r="AT8" s="45" t="e">
        <f t="shared" si="163"/>
        <v>#DIV/0!</v>
      </c>
      <c r="AU8" s="45" t="e">
        <f t="shared" si="163"/>
        <v>#DIV/0!</v>
      </c>
      <c r="AV8" s="45" t="e">
        <f t="shared" si="163"/>
        <v>#DIV/0!</v>
      </c>
      <c r="AW8" s="45" t="e">
        <f t="shared" si="163"/>
        <v>#DIV/0!</v>
      </c>
      <c r="AX8" s="45" t="e">
        <f t="shared" si="163"/>
        <v>#DIV/0!</v>
      </c>
      <c r="AY8" s="45" t="e">
        <f t="shared" si="163"/>
        <v>#DIV/0!</v>
      </c>
      <c r="AZ8" s="48" t="e">
        <f t="shared" si="163"/>
        <v>#DIV/0!</v>
      </c>
      <c r="BA8" s="44" t="e">
        <f t="shared" si="163"/>
        <v>#DIV/0!</v>
      </c>
      <c r="BB8" s="45" t="e">
        <f t="shared" si="163"/>
        <v>#DIV/0!</v>
      </c>
      <c r="BC8" s="45" t="e">
        <f t="shared" si="163"/>
        <v>#DIV/0!</v>
      </c>
      <c r="BD8" s="45" t="e">
        <f t="shared" si="163"/>
        <v>#DIV/0!</v>
      </c>
      <c r="BE8" s="45" t="e">
        <f t="shared" si="163"/>
        <v>#DIV/0!</v>
      </c>
      <c r="BF8" s="45" t="e">
        <f t="shared" si="163"/>
        <v>#DIV/0!</v>
      </c>
      <c r="BG8" s="45" t="e">
        <f t="shared" si="163"/>
        <v>#DIV/0!</v>
      </c>
      <c r="BH8" s="45" t="e">
        <f t="shared" si="163"/>
        <v>#DIV/0!</v>
      </c>
      <c r="BI8" s="45" t="e">
        <f t="shared" si="163"/>
        <v>#DIV/0!</v>
      </c>
      <c r="BJ8" s="45" t="e">
        <f t="shared" si="163"/>
        <v>#DIV/0!</v>
      </c>
      <c r="BK8" s="45" t="e">
        <f t="shared" si="163"/>
        <v>#DIV/0!</v>
      </c>
      <c r="BL8" s="45" t="e">
        <f t="shared" si="163"/>
        <v>#DIV/0!</v>
      </c>
      <c r="BM8" s="45" t="e">
        <f t="shared" si="163"/>
        <v>#DIV/0!</v>
      </c>
      <c r="BN8" s="45" t="e">
        <f t="shared" si="163"/>
        <v>#DIV/0!</v>
      </c>
      <c r="BO8" s="45" t="e">
        <f t="shared" si="163"/>
        <v>#DIV/0!</v>
      </c>
      <c r="BP8" s="45" t="e">
        <f t="shared" si="163"/>
        <v>#DIV/0!</v>
      </c>
      <c r="BQ8" s="45" t="e">
        <f t="shared" si="163"/>
        <v>#DIV/0!</v>
      </c>
      <c r="BR8" s="45" t="e">
        <f t="shared" si="163"/>
        <v>#DIV/0!</v>
      </c>
      <c r="BS8" s="45" t="e">
        <f t="shared" si="163"/>
        <v>#DIV/0!</v>
      </c>
      <c r="BT8" s="45" t="e">
        <f t="shared" si="163"/>
        <v>#DIV/0!</v>
      </c>
      <c r="BU8" s="45" t="e">
        <f t="shared" si="163"/>
        <v>#DIV/0!</v>
      </c>
      <c r="BV8" s="45" t="e">
        <f t="shared" si="163"/>
        <v>#DIV/0!</v>
      </c>
      <c r="BW8" s="45" t="e">
        <f t="shared" si="163"/>
        <v>#DIV/0!</v>
      </c>
      <c r="BX8" s="48" t="e">
        <f t="shared" si="163"/>
        <v>#DIV/0!</v>
      </c>
      <c r="BY8" s="44" t="e">
        <f t="shared" ref="BY8:CV8" si="164">MAXA(BY7-2*BY4,0)</f>
        <v>#DIV/0!</v>
      </c>
      <c r="BZ8" s="45" t="e">
        <f t="shared" si="164"/>
        <v>#DIV/0!</v>
      </c>
      <c r="CA8" s="45" t="e">
        <f t="shared" si="164"/>
        <v>#DIV/0!</v>
      </c>
      <c r="CB8" s="45" t="e">
        <f t="shared" si="164"/>
        <v>#DIV/0!</v>
      </c>
      <c r="CC8" s="45" t="e">
        <f t="shared" si="164"/>
        <v>#DIV/0!</v>
      </c>
      <c r="CD8" s="45" t="e">
        <f t="shared" si="164"/>
        <v>#DIV/0!</v>
      </c>
      <c r="CE8" s="45" t="e">
        <f t="shared" si="164"/>
        <v>#DIV/0!</v>
      </c>
      <c r="CF8" s="45" t="e">
        <f t="shared" si="164"/>
        <v>#DIV/0!</v>
      </c>
      <c r="CG8" s="45" t="e">
        <f t="shared" si="164"/>
        <v>#DIV/0!</v>
      </c>
      <c r="CH8" s="45" t="e">
        <f t="shared" si="164"/>
        <v>#DIV/0!</v>
      </c>
      <c r="CI8" s="45" t="e">
        <f t="shared" si="164"/>
        <v>#DIV/0!</v>
      </c>
      <c r="CJ8" s="45" t="e">
        <f t="shared" si="164"/>
        <v>#DIV/0!</v>
      </c>
      <c r="CK8" s="45" t="e">
        <f t="shared" si="164"/>
        <v>#DIV/0!</v>
      </c>
      <c r="CL8" s="45" t="e">
        <f t="shared" si="164"/>
        <v>#DIV/0!</v>
      </c>
      <c r="CM8" s="45" t="e">
        <f t="shared" si="164"/>
        <v>#DIV/0!</v>
      </c>
      <c r="CN8" s="45" t="e">
        <f t="shared" si="164"/>
        <v>#DIV/0!</v>
      </c>
      <c r="CO8" s="45" t="e">
        <f t="shared" si="164"/>
        <v>#DIV/0!</v>
      </c>
      <c r="CP8" s="45" t="e">
        <f t="shared" si="164"/>
        <v>#DIV/0!</v>
      </c>
      <c r="CQ8" s="45" t="e">
        <f t="shared" si="164"/>
        <v>#DIV/0!</v>
      </c>
      <c r="CR8" s="45" t="e">
        <f t="shared" si="164"/>
        <v>#DIV/0!</v>
      </c>
      <c r="CS8" s="45" t="e">
        <f t="shared" si="164"/>
        <v>#DIV/0!</v>
      </c>
      <c r="CT8" s="45" t="e">
        <f t="shared" si="164"/>
        <v>#DIV/0!</v>
      </c>
      <c r="CU8" s="45" t="e">
        <f t="shared" si="164"/>
        <v>#DIV/0!</v>
      </c>
      <c r="CV8" s="48" t="e">
        <f t="shared" si="164"/>
        <v>#DIV/0!</v>
      </c>
      <c r="CW8" s="44" t="e">
        <f t="shared" ref="CW8:DT8" si="165">MAXA(CW7-2*CW4,0)</f>
        <v>#DIV/0!</v>
      </c>
      <c r="CX8" s="45" t="e">
        <f t="shared" si="165"/>
        <v>#DIV/0!</v>
      </c>
      <c r="CY8" s="45" t="e">
        <f t="shared" si="165"/>
        <v>#DIV/0!</v>
      </c>
      <c r="CZ8" s="45" t="e">
        <f t="shared" si="165"/>
        <v>#DIV/0!</v>
      </c>
      <c r="DA8" s="45" t="e">
        <f t="shared" si="165"/>
        <v>#DIV/0!</v>
      </c>
      <c r="DB8" s="45" t="e">
        <f t="shared" si="165"/>
        <v>#DIV/0!</v>
      </c>
      <c r="DC8" s="45" t="e">
        <f t="shared" si="165"/>
        <v>#DIV/0!</v>
      </c>
      <c r="DD8" s="45" t="e">
        <f t="shared" si="165"/>
        <v>#DIV/0!</v>
      </c>
      <c r="DE8" s="45" t="e">
        <f t="shared" si="165"/>
        <v>#DIV/0!</v>
      </c>
      <c r="DF8" s="45" t="e">
        <f t="shared" si="165"/>
        <v>#DIV/0!</v>
      </c>
      <c r="DG8" s="45" t="e">
        <f t="shared" si="165"/>
        <v>#DIV/0!</v>
      </c>
      <c r="DH8" s="45" t="e">
        <f t="shared" si="165"/>
        <v>#DIV/0!</v>
      </c>
      <c r="DI8" s="45" t="e">
        <f t="shared" si="165"/>
        <v>#DIV/0!</v>
      </c>
      <c r="DJ8" s="45" t="e">
        <f t="shared" si="165"/>
        <v>#DIV/0!</v>
      </c>
      <c r="DK8" s="45" t="e">
        <f t="shared" si="165"/>
        <v>#DIV/0!</v>
      </c>
      <c r="DL8" s="45" t="e">
        <f t="shared" si="165"/>
        <v>#DIV/0!</v>
      </c>
      <c r="DM8" s="45" t="e">
        <f t="shared" si="165"/>
        <v>#DIV/0!</v>
      </c>
      <c r="DN8" s="45" t="e">
        <f t="shared" si="165"/>
        <v>#DIV/0!</v>
      </c>
      <c r="DO8" s="45" t="e">
        <f t="shared" si="165"/>
        <v>#DIV/0!</v>
      </c>
      <c r="DP8" s="45" t="e">
        <f t="shared" si="165"/>
        <v>#DIV/0!</v>
      </c>
      <c r="DQ8" s="45" t="e">
        <f t="shared" si="165"/>
        <v>#DIV/0!</v>
      </c>
      <c r="DR8" s="45" t="e">
        <f t="shared" si="165"/>
        <v>#DIV/0!</v>
      </c>
      <c r="DS8" s="45" t="e">
        <f t="shared" si="165"/>
        <v>#DIV/0!</v>
      </c>
      <c r="DT8" s="48" t="e">
        <f t="shared" si="165"/>
        <v>#DIV/0!</v>
      </c>
      <c r="DU8" s="44" t="e">
        <f t="shared" ref="DU8:ER8" si="166">MAXA(DU7-2*DU4,0)</f>
        <v>#DIV/0!</v>
      </c>
      <c r="DV8" s="45" t="e">
        <f t="shared" si="166"/>
        <v>#DIV/0!</v>
      </c>
      <c r="DW8" s="45" t="e">
        <f t="shared" si="166"/>
        <v>#DIV/0!</v>
      </c>
      <c r="DX8" s="45" t="e">
        <f t="shared" si="166"/>
        <v>#DIV/0!</v>
      </c>
      <c r="DY8" s="45" t="e">
        <f t="shared" si="166"/>
        <v>#DIV/0!</v>
      </c>
      <c r="DZ8" s="45" t="e">
        <f t="shared" si="166"/>
        <v>#DIV/0!</v>
      </c>
      <c r="EA8" s="45" t="e">
        <f t="shared" si="166"/>
        <v>#DIV/0!</v>
      </c>
      <c r="EB8" s="45" t="e">
        <f t="shared" si="166"/>
        <v>#DIV/0!</v>
      </c>
      <c r="EC8" s="45" t="e">
        <f t="shared" si="166"/>
        <v>#DIV/0!</v>
      </c>
      <c r="ED8" s="45" t="e">
        <f t="shared" si="166"/>
        <v>#DIV/0!</v>
      </c>
      <c r="EE8" s="45" t="e">
        <f t="shared" si="166"/>
        <v>#DIV/0!</v>
      </c>
      <c r="EF8" s="45" t="e">
        <f t="shared" si="166"/>
        <v>#DIV/0!</v>
      </c>
      <c r="EG8" s="45" t="e">
        <f t="shared" si="166"/>
        <v>#DIV/0!</v>
      </c>
      <c r="EH8" s="45" t="e">
        <f t="shared" si="166"/>
        <v>#DIV/0!</v>
      </c>
      <c r="EI8" s="45" t="e">
        <f t="shared" si="166"/>
        <v>#DIV/0!</v>
      </c>
      <c r="EJ8" s="45" t="e">
        <f t="shared" si="166"/>
        <v>#DIV/0!</v>
      </c>
      <c r="EK8" s="45" t="e">
        <f t="shared" si="166"/>
        <v>#DIV/0!</v>
      </c>
      <c r="EL8" s="45" t="e">
        <f t="shared" si="166"/>
        <v>#DIV/0!</v>
      </c>
      <c r="EM8" s="45" t="e">
        <f t="shared" si="166"/>
        <v>#DIV/0!</v>
      </c>
      <c r="EN8" s="45" t="e">
        <f t="shared" si="166"/>
        <v>#DIV/0!</v>
      </c>
      <c r="EO8" s="45" t="e">
        <f t="shared" si="166"/>
        <v>#DIV/0!</v>
      </c>
      <c r="EP8" s="45" t="e">
        <f t="shared" si="166"/>
        <v>#DIV/0!</v>
      </c>
      <c r="EQ8" s="45" t="e">
        <f t="shared" si="166"/>
        <v>#DIV/0!</v>
      </c>
      <c r="ER8" s="48" t="e">
        <f t="shared" si="166"/>
        <v>#DIV/0!</v>
      </c>
      <c r="ES8" s="44" t="e">
        <f t="shared" ref="ES8:FP8" si="167">MAXA(ES7-2*ES4,0)</f>
        <v>#DIV/0!</v>
      </c>
      <c r="ET8" s="45" t="e">
        <f t="shared" si="167"/>
        <v>#DIV/0!</v>
      </c>
      <c r="EU8" s="45" t="e">
        <f t="shared" si="167"/>
        <v>#DIV/0!</v>
      </c>
      <c r="EV8" s="45" t="e">
        <f t="shared" si="167"/>
        <v>#DIV/0!</v>
      </c>
      <c r="EW8" s="45" t="e">
        <f t="shared" si="167"/>
        <v>#DIV/0!</v>
      </c>
      <c r="EX8" s="45" t="e">
        <f t="shared" si="167"/>
        <v>#DIV/0!</v>
      </c>
      <c r="EY8" s="45" t="e">
        <f t="shared" si="167"/>
        <v>#DIV/0!</v>
      </c>
      <c r="EZ8" s="45" t="e">
        <f t="shared" si="167"/>
        <v>#DIV/0!</v>
      </c>
      <c r="FA8" s="45" t="e">
        <f t="shared" si="167"/>
        <v>#DIV/0!</v>
      </c>
      <c r="FB8" s="45" t="e">
        <f t="shared" si="167"/>
        <v>#DIV/0!</v>
      </c>
      <c r="FC8" s="45" t="e">
        <f t="shared" si="167"/>
        <v>#DIV/0!</v>
      </c>
      <c r="FD8" s="45" t="e">
        <f t="shared" si="167"/>
        <v>#DIV/0!</v>
      </c>
      <c r="FE8" s="45" t="e">
        <f t="shared" si="167"/>
        <v>#DIV/0!</v>
      </c>
      <c r="FF8" s="45" t="e">
        <f t="shared" si="167"/>
        <v>#DIV/0!</v>
      </c>
      <c r="FG8" s="45" t="e">
        <f t="shared" si="167"/>
        <v>#DIV/0!</v>
      </c>
      <c r="FH8" s="45" t="e">
        <f t="shared" si="167"/>
        <v>#DIV/0!</v>
      </c>
      <c r="FI8" s="45" t="e">
        <f t="shared" si="167"/>
        <v>#DIV/0!</v>
      </c>
      <c r="FJ8" s="45" t="e">
        <f t="shared" si="167"/>
        <v>#DIV/0!</v>
      </c>
      <c r="FK8" s="45" t="e">
        <f t="shared" si="167"/>
        <v>#DIV/0!</v>
      </c>
      <c r="FL8" s="45" t="e">
        <f t="shared" si="167"/>
        <v>#DIV/0!</v>
      </c>
      <c r="FM8" s="45" t="e">
        <f t="shared" si="167"/>
        <v>#DIV/0!</v>
      </c>
      <c r="FN8" s="45" t="e">
        <f t="shared" si="167"/>
        <v>#DIV/0!</v>
      </c>
      <c r="FO8" s="45" t="e">
        <f t="shared" si="167"/>
        <v>#DIV/0!</v>
      </c>
      <c r="FP8" s="48" t="e">
        <f t="shared" si="167"/>
        <v>#DIV/0!</v>
      </c>
      <c r="FQ8" s="44" t="e">
        <f t="shared" ref="FQ8:GN8" si="168">MAXA(FQ7-2*FQ4,0)</f>
        <v>#DIV/0!</v>
      </c>
      <c r="FR8" s="45" t="e">
        <f t="shared" si="168"/>
        <v>#DIV/0!</v>
      </c>
      <c r="FS8" s="45" t="e">
        <f t="shared" si="168"/>
        <v>#DIV/0!</v>
      </c>
      <c r="FT8" s="45" t="e">
        <f t="shared" si="168"/>
        <v>#DIV/0!</v>
      </c>
      <c r="FU8" s="45" t="e">
        <f t="shared" si="168"/>
        <v>#DIV/0!</v>
      </c>
      <c r="FV8" s="45" t="e">
        <f t="shared" si="168"/>
        <v>#DIV/0!</v>
      </c>
      <c r="FW8" s="45" t="e">
        <f t="shared" si="168"/>
        <v>#DIV/0!</v>
      </c>
      <c r="FX8" s="45" t="e">
        <f t="shared" si="168"/>
        <v>#DIV/0!</v>
      </c>
      <c r="FY8" s="45" t="e">
        <f t="shared" si="168"/>
        <v>#DIV/0!</v>
      </c>
      <c r="FZ8" s="45" t="e">
        <f t="shared" si="168"/>
        <v>#DIV/0!</v>
      </c>
      <c r="GA8" s="45" t="e">
        <f t="shared" si="168"/>
        <v>#DIV/0!</v>
      </c>
      <c r="GB8" s="45" t="e">
        <f t="shared" si="168"/>
        <v>#DIV/0!</v>
      </c>
      <c r="GC8" s="45" t="e">
        <f t="shared" si="168"/>
        <v>#DIV/0!</v>
      </c>
      <c r="GD8" s="45" t="e">
        <f t="shared" si="168"/>
        <v>#DIV/0!</v>
      </c>
      <c r="GE8" s="45" t="e">
        <f t="shared" si="168"/>
        <v>#DIV/0!</v>
      </c>
      <c r="GF8" s="45" t="e">
        <f t="shared" si="168"/>
        <v>#DIV/0!</v>
      </c>
      <c r="GG8" s="45" t="e">
        <f t="shared" si="168"/>
        <v>#DIV/0!</v>
      </c>
      <c r="GH8" s="45" t="e">
        <f t="shared" si="168"/>
        <v>#DIV/0!</v>
      </c>
      <c r="GI8" s="45" t="e">
        <f t="shared" si="168"/>
        <v>#DIV/0!</v>
      </c>
      <c r="GJ8" s="45" t="e">
        <f t="shared" si="168"/>
        <v>#DIV/0!</v>
      </c>
      <c r="GK8" s="45" t="e">
        <f t="shared" si="168"/>
        <v>#DIV/0!</v>
      </c>
      <c r="GL8" s="45" t="e">
        <f t="shared" si="168"/>
        <v>#DIV/0!</v>
      </c>
      <c r="GM8" s="45" t="e">
        <f t="shared" si="168"/>
        <v>#DIV/0!</v>
      </c>
      <c r="GN8" s="48" t="e">
        <f t="shared" si="168"/>
        <v>#DIV/0!</v>
      </c>
      <c r="GO8" s="44" t="e">
        <f t="shared" ref="GO8:HL8" si="169">MAXA(GO7-2*GO4,0)</f>
        <v>#DIV/0!</v>
      </c>
      <c r="GP8" s="45" t="e">
        <f t="shared" si="169"/>
        <v>#DIV/0!</v>
      </c>
      <c r="GQ8" s="45" t="e">
        <f t="shared" si="169"/>
        <v>#DIV/0!</v>
      </c>
      <c r="GR8" s="45" t="e">
        <f t="shared" si="169"/>
        <v>#DIV/0!</v>
      </c>
      <c r="GS8" s="45" t="e">
        <f t="shared" si="169"/>
        <v>#DIV/0!</v>
      </c>
      <c r="GT8" s="45" t="e">
        <f t="shared" si="169"/>
        <v>#DIV/0!</v>
      </c>
      <c r="GU8" s="45" t="e">
        <f t="shared" si="169"/>
        <v>#DIV/0!</v>
      </c>
      <c r="GV8" s="45" t="e">
        <f t="shared" si="169"/>
        <v>#DIV/0!</v>
      </c>
      <c r="GW8" s="45" t="e">
        <f t="shared" si="169"/>
        <v>#DIV/0!</v>
      </c>
      <c r="GX8" s="45" t="e">
        <f t="shared" si="169"/>
        <v>#DIV/0!</v>
      </c>
      <c r="GY8" s="45" t="e">
        <f t="shared" si="169"/>
        <v>#DIV/0!</v>
      </c>
      <c r="GZ8" s="45" t="e">
        <f t="shared" si="169"/>
        <v>#DIV/0!</v>
      </c>
      <c r="HA8" s="45" t="e">
        <f t="shared" si="169"/>
        <v>#DIV/0!</v>
      </c>
      <c r="HB8" s="45" t="e">
        <f t="shared" si="169"/>
        <v>#DIV/0!</v>
      </c>
      <c r="HC8" s="45" t="e">
        <f t="shared" si="169"/>
        <v>#DIV/0!</v>
      </c>
      <c r="HD8" s="45" t="e">
        <f t="shared" si="169"/>
        <v>#DIV/0!</v>
      </c>
      <c r="HE8" s="45" t="e">
        <f t="shared" si="169"/>
        <v>#DIV/0!</v>
      </c>
      <c r="HF8" s="45" t="e">
        <f t="shared" si="169"/>
        <v>#DIV/0!</v>
      </c>
      <c r="HG8" s="45" t="e">
        <f t="shared" si="169"/>
        <v>#DIV/0!</v>
      </c>
      <c r="HH8" s="45" t="e">
        <f t="shared" si="169"/>
        <v>#DIV/0!</v>
      </c>
      <c r="HI8" s="45" t="e">
        <f t="shared" si="169"/>
        <v>#DIV/0!</v>
      </c>
      <c r="HJ8" s="45" t="e">
        <f t="shared" si="169"/>
        <v>#DIV/0!</v>
      </c>
      <c r="HK8" s="45" t="e">
        <f t="shared" si="169"/>
        <v>#DIV/0!</v>
      </c>
      <c r="HL8" s="48" t="e">
        <f t="shared" si="169"/>
        <v>#DIV/0!</v>
      </c>
    </row>
    <row r="9" spans="1:220" ht="13.25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4"/>
      <c r="F9" s="45"/>
      <c r="G9" s="45"/>
      <c r="H9" s="45"/>
      <c r="I9" s="45"/>
      <c r="J9" s="70"/>
      <c r="L9" s="45"/>
      <c r="M9" s="45"/>
      <c r="N9" s="45"/>
      <c r="O9" s="45"/>
      <c r="P9" s="45"/>
      <c r="Q9" s="45"/>
      <c r="R9" s="45"/>
      <c r="S9" s="45"/>
      <c r="T9" s="45"/>
      <c r="U9" s="89" t="s">
        <v>35</v>
      </c>
      <c r="V9" s="45"/>
      <c r="W9" s="45"/>
      <c r="X9" s="45"/>
      <c r="Y9" s="45"/>
      <c r="Z9" s="45"/>
      <c r="AA9" s="45"/>
      <c r="AB9" s="48"/>
      <c r="AC9" s="44" t="e">
        <f t="shared" ref="AC9:BX9" si="170">MAXA(AC7-3*AC4,0)</f>
        <v>#DIV/0!</v>
      </c>
      <c r="AD9" s="45" t="e">
        <f t="shared" si="170"/>
        <v>#DIV/0!</v>
      </c>
      <c r="AE9" s="45" t="e">
        <f t="shared" si="170"/>
        <v>#DIV/0!</v>
      </c>
      <c r="AF9" s="45" t="e">
        <f t="shared" si="170"/>
        <v>#DIV/0!</v>
      </c>
      <c r="AG9" s="45" t="e">
        <f t="shared" si="170"/>
        <v>#DIV/0!</v>
      </c>
      <c r="AH9" s="45" t="e">
        <f t="shared" si="170"/>
        <v>#DIV/0!</v>
      </c>
      <c r="AI9" s="45" t="e">
        <f t="shared" si="170"/>
        <v>#DIV/0!</v>
      </c>
      <c r="AJ9" s="45" t="e">
        <f t="shared" si="170"/>
        <v>#DIV/0!</v>
      </c>
      <c r="AK9" s="45" t="e">
        <f t="shared" si="170"/>
        <v>#DIV/0!</v>
      </c>
      <c r="AL9" s="45" t="e">
        <f t="shared" si="170"/>
        <v>#DIV/0!</v>
      </c>
      <c r="AM9" s="45" t="e">
        <f t="shared" si="170"/>
        <v>#DIV/0!</v>
      </c>
      <c r="AN9" s="45" t="e">
        <f t="shared" si="170"/>
        <v>#DIV/0!</v>
      </c>
      <c r="AO9" s="45" t="e">
        <f t="shared" si="170"/>
        <v>#DIV/0!</v>
      </c>
      <c r="AP9" s="45" t="e">
        <f t="shared" si="170"/>
        <v>#DIV/0!</v>
      </c>
      <c r="AQ9" s="45" t="e">
        <f t="shared" si="170"/>
        <v>#DIV/0!</v>
      </c>
      <c r="AR9" s="45" t="e">
        <f t="shared" si="170"/>
        <v>#DIV/0!</v>
      </c>
      <c r="AS9" s="45" t="e">
        <f t="shared" si="170"/>
        <v>#DIV/0!</v>
      </c>
      <c r="AT9" s="45" t="e">
        <f t="shared" si="170"/>
        <v>#DIV/0!</v>
      </c>
      <c r="AU9" s="45" t="e">
        <f t="shared" si="170"/>
        <v>#DIV/0!</v>
      </c>
      <c r="AV9" s="45" t="e">
        <f t="shared" si="170"/>
        <v>#DIV/0!</v>
      </c>
      <c r="AW9" s="45" t="e">
        <f t="shared" si="170"/>
        <v>#DIV/0!</v>
      </c>
      <c r="AX9" s="45" t="e">
        <f t="shared" si="170"/>
        <v>#DIV/0!</v>
      </c>
      <c r="AY9" s="45" t="e">
        <f t="shared" si="170"/>
        <v>#DIV/0!</v>
      </c>
      <c r="AZ9" s="48" t="e">
        <f t="shared" si="170"/>
        <v>#DIV/0!</v>
      </c>
      <c r="BA9" s="44" t="e">
        <f t="shared" si="170"/>
        <v>#DIV/0!</v>
      </c>
      <c r="BB9" s="45" t="e">
        <f t="shared" si="170"/>
        <v>#DIV/0!</v>
      </c>
      <c r="BC9" s="45" t="e">
        <f t="shared" si="170"/>
        <v>#DIV/0!</v>
      </c>
      <c r="BD9" s="45" t="e">
        <f t="shared" si="170"/>
        <v>#DIV/0!</v>
      </c>
      <c r="BE9" s="45" t="e">
        <f t="shared" si="170"/>
        <v>#DIV/0!</v>
      </c>
      <c r="BF9" s="45" t="e">
        <f t="shared" si="170"/>
        <v>#DIV/0!</v>
      </c>
      <c r="BG9" s="45" t="e">
        <f t="shared" si="170"/>
        <v>#DIV/0!</v>
      </c>
      <c r="BH9" s="45" t="e">
        <f t="shared" si="170"/>
        <v>#DIV/0!</v>
      </c>
      <c r="BI9" s="45" t="e">
        <f t="shared" si="170"/>
        <v>#DIV/0!</v>
      </c>
      <c r="BJ9" s="45" t="e">
        <f t="shared" si="170"/>
        <v>#DIV/0!</v>
      </c>
      <c r="BK9" s="45" t="e">
        <f t="shared" si="170"/>
        <v>#DIV/0!</v>
      </c>
      <c r="BL9" s="45" t="e">
        <f t="shared" si="170"/>
        <v>#DIV/0!</v>
      </c>
      <c r="BM9" s="45" t="e">
        <f t="shared" si="170"/>
        <v>#DIV/0!</v>
      </c>
      <c r="BN9" s="45" t="e">
        <f t="shared" si="170"/>
        <v>#DIV/0!</v>
      </c>
      <c r="BO9" s="45" t="e">
        <f t="shared" si="170"/>
        <v>#DIV/0!</v>
      </c>
      <c r="BP9" s="45" t="e">
        <f t="shared" si="170"/>
        <v>#DIV/0!</v>
      </c>
      <c r="BQ9" s="45" t="e">
        <f t="shared" si="170"/>
        <v>#DIV/0!</v>
      </c>
      <c r="BR9" s="45" t="e">
        <f t="shared" si="170"/>
        <v>#DIV/0!</v>
      </c>
      <c r="BS9" s="45" t="e">
        <f t="shared" si="170"/>
        <v>#DIV/0!</v>
      </c>
      <c r="BT9" s="45" t="e">
        <f t="shared" si="170"/>
        <v>#DIV/0!</v>
      </c>
      <c r="BU9" s="45" t="e">
        <f t="shared" si="170"/>
        <v>#DIV/0!</v>
      </c>
      <c r="BV9" s="45" t="e">
        <f t="shared" si="170"/>
        <v>#DIV/0!</v>
      </c>
      <c r="BW9" s="45" t="e">
        <f t="shared" si="170"/>
        <v>#DIV/0!</v>
      </c>
      <c r="BX9" s="48" t="e">
        <f t="shared" si="170"/>
        <v>#DIV/0!</v>
      </c>
      <c r="BY9" s="44" t="e">
        <f t="shared" ref="BY9:CV9" si="171">MAXA(BY7-3*BY4,0)</f>
        <v>#DIV/0!</v>
      </c>
      <c r="BZ9" s="45" t="e">
        <f t="shared" si="171"/>
        <v>#DIV/0!</v>
      </c>
      <c r="CA9" s="45" t="e">
        <f t="shared" si="171"/>
        <v>#DIV/0!</v>
      </c>
      <c r="CB9" s="45" t="e">
        <f t="shared" si="171"/>
        <v>#DIV/0!</v>
      </c>
      <c r="CC9" s="45" t="e">
        <f t="shared" si="171"/>
        <v>#DIV/0!</v>
      </c>
      <c r="CD9" s="45" t="e">
        <f t="shared" si="171"/>
        <v>#DIV/0!</v>
      </c>
      <c r="CE9" s="45" t="e">
        <f t="shared" si="171"/>
        <v>#DIV/0!</v>
      </c>
      <c r="CF9" s="45" t="e">
        <f t="shared" si="171"/>
        <v>#DIV/0!</v>
      </c>
      <c r="CG9" s="45" t="e">
        <f t="shared" si="171"/>
        <v>#DIV/0!</v>
      </c>
      <c r="CH9" s="45" t="e">
        <f t="shared" si="171"/>
        <v>#DIV/0!</v>
      </c>
      <c r="CI9" s="45" t="e">
        <f t="shared" si="171"/>
        <v>#DIV/0!</v>
      </c>
      <c r="CJ9" s="45" t="e">
        <f t="shared" si="171"/>
        <v>#DIV/0!</v>
      </c>
      <c r="CK9" s="45" t="e">
        <f t="shared" si="171"/>
        <v>#DIV/0!</v>
      </c>
      <c r="CL9" s="45" t="e">
        <f t="shared" si="171"/>
        <v>#DIV/0!</v>
      </c>
      <c r="CM9" s="45" t="e">
        <f t="shared" si="171"/>
        <v>#DIV/0!</v>
      </c>
      <c r="CN9" s="45" t="e">
        <f t="shared" si="171"/>
        <v>#DIV/0!</v>
      </c>
      <c r="CO9" s="45" t="e">
        <f t="shared" si="171"/>
        <v>#DIV/0!</v>
      </c>
      <c r="CP9" s="45" t="e">
        <f t="shared" si="171"/>
        <v>#DIV/0!</v>
      </c>
      <c r="CQ9" s="45" t="e">
        <f t="shared" si="171"/>
        <v>#DIV/0!</v>
      </c>
      <c r="CR9" s="45" t="e">
        <f t="shared" si="171"/>
        <v>#DIV/0!</v>
      </c>
      <c r="CS9" s="45" t="e">
        <f t="shared" si="171"/>
        <v>#DIV/0!</v>
      </c>
      <c r="CT9" s="45" t="e">
        <f t="shared" si="171"/>
        <v>#DIV/0!</v>
      </c>
      <c r="CU9" s="45" t="e">
        <f t="shared" si="171"/>
        <v>#DIV/0!</v>
      </c>
      <c r="CV9" s="48" t="e">
        <f t="shared" si="171"/>
        <v>#DIV/0!</v>
      </c>
      <c r="CW9" s="44" t="e">
        <f t="shared" ref="CW9:DT9" si="172">MAXA(CW7-3*CW4,0)</f>
        <v>#DIV/0!</v>
      </c>
      <c r="CX9" s="45" t="e">
        <f t="shared" si="172"/>
        <v>#DIV/0!</v>
      </c>
      <c r="CY9" s="45" t="e">
        <f t="shared" si="172"/>
        <v>#DIV/0!</v>
      </c>
      <c r="CZ9" s="45" t="e">
        <f t="shared" si="172"/>
        <v>#DIV/0!</v>
      </c>
      <c r="DA9" s="45" t="e">
        <f t="shared" si="172"/>
        <v>#DIV/0!</v>
      </c>
      <c r="DB9" s="45" t="e">
        <f t="shared" si="172"/>
        <v>#DIV/0!</v>
      </c>
      <c r="DC9" s="45" t="e">
        <f t="shared" si="172"/>
        <v>#DIV/0!</v>
      </c>
      <c r="DD9" s="45" t="e">
        <f t="shared" si="172"/>
        <v>#DIV/0!</v>
      </c>
      <c r="DE9" s="45" t="e">
        <f t="shared" si="172"/>
        <v>#DIV/0!</v>
      </c>
      <c r="DF9" s="45" t="e">
        <f t="shared" si="172"/>
        <v>#DIV/0!</v>
      </c>
      <c r="DG9" s="45" t="e">
        <f t="shared" si="172"/>
        <v>#DIV/0!</v>
      </c>
      <c r="DH9" s="45" t="e">
        <f t="shared" si="172"/>
        <v>#DIV/0!</v>
      </c>
      <c r="DI9" s="45" t="e">
        <f t="shared" si="172"/>
        <v>#DIV/0!</v>
      </c>
      <c r="DJ9" s="45" t="e">
        <f t="shared" si="172"/>
        <v>#DIV/0!</v>
      </c>
      <c r="DK9" s="45" t="e">
        <f t="shared" si="172"/>
        <v>#DIV/0!</v>
      </c>
      <c r="DL9" s="45" t="e">
        <f t="shared" si="172"/>
        <v>#DIV/0!</v>
      </c>
      <c r="DM9" s="45" t="e">
        <f t="shared" si="172"/>
        <v>#DIV/0!</v>
      </c>
      <c r="DN9" s="45" t="e">
        <f t="shared" si="172"/>
        <v>#DIV/0!</v>
      </c>
      <c r="DO9" s="45" t="e">
        <f t="shared" si="172"/>
        <v>#DIV/0!</v>
      </c>
      <c r="DP9" s="45" t="e">
        <f t="shared" si="172"/>
        <v>#DIV/0!</v>
      </c>
      <c r="DQ9" s="45" t="e">
        <f t="shared" si="172"/>
        <v>#DIV/0!</v>
      </c>
      <c r="DR9" s="45" t="e">
        <f t="shared" si="172"/>
        <v>#DIV/0!</v>
      </c>
      <c r="DS9" s="45" t="e">
        <f t="shared" si="172"/>
        <v>#DIV/0!</v>
      </c>
      <c r="DT9" s="48" t="e">
        <f t="shared" si="172"/>
        <v>#DIV/0!</v>
      </c>
      <c r="DU9" s="44" t="e">
        <f t="shared" ref="DU9:ER9" si="173">MAXA(DU7-3*DU4,0)</f>
        <v>#DIV/0!</v>
      </c>
      <c r="DV9" s="45" t="e">
        <f t="shared" si="173"/>
        <v>#DIV/0!</v>
      </c>
      <c r="DW9" s="45" t="e">
        <f t="shared" si="173"/>
        <v>#DIV/0!</v>
      </c>
      <c r="DX9" s="45" t="e">
        <f t="shared" si="173"/>
        <v>#DIV/0!</v>
      </c>
      <c r="DY9" s="45" t="e">
        <f t="shared" si="173"/>
        <v>#DIV/0!</v>
      </c>
      <c r="DZ9" s="45" t="e">
        <f t="shared" si="173"/>
        <v>#DIV/0!</v>
      </c>
      <c r="EA9" s="45" t="e">
        <f t="shared" si="173"/>
        <v>#DIV/0!</v>
      </c>
      <c r="EB9" s="45" t="e">
        <f t="shared" si="173"/>
        <v>#DIV/0!</v>
      </c>
      <c r="EC9" s="45" t="e">
        <f t="shared" si="173"/>
        <v>#DIV/0!</v>
      </c>
      <c r="ED9" s="45" t="e">
        <f t="shared" si="173"/>
        <v>#DIV/0!</v>
      </c>
      <c r="EE9" s="45" t="e">
        <f t="shared" si="173"/>
        <v>#DIV/0!</v>
      </c>
      <c r="EF9" s="45" t="e">
        <f t="shared" si="173"/>
        <v>#DIV/0!</v>
      </c>
      <c r="EG9" s="45" t="e">
        <f t="shared" si="173"/>
        <v>#DIV/0!</v>
      </c>
      <c r="EH9" s="45" t="e">
        <f t="shared" si="173"/>
        <v>#DIV/0!</v>
      </c>
      <c r="EI9" s="45" t="e">
        <f t="shared" si="173"/>
        <v>#DIV/0!</v>
      </c>
      <c r="EJ9" s="45" t="e">
        <f t="shared" si="173"/>
        <v>#DIV/0!</v>
      </c>
      <c r="EK9" s="45" t="e">
        <f t="shared" si="173"/>
        <v>#DIV/0!</v>
      </c>
      <c r="EL9" s="45" t="e">
        <f t="shared" si="173"/>
        <v>#DIV/0!</v>
      </c>
      <c r="EM9" s="45" t="e">
        <f t="shared" si="173"/>
        <v>#DIV/0!</v>
      </c>
      <c r="EN9" s="45" t="e">
        <f t="shared" si="173"/>
        <v>#DIV/0!</v>
      </c>
      <c r="EO9" s="45" t="e">
        <f t="shared" si="173"/>
        <v>#DIV/0!</v>
      </c>
      <c r="EP9" s="45" t="e">
        <f t="shared" si="173"/>
        <v>#DIV/0!</v>
      </c>
      <c r="EQ9" s="45" t="e">
        <f t="shared" si="173"/>
        <v>#DIV/0!</v>
      </c>
      <c r="ER9" s="48" t="e">
        <f t="shared" si="173"/>
        <v>#DIV/0!</v>
      </c>
      <c r="ES9" s="44" t="e">
        <f t="shared" ref="ES9:FP9" si="174">MAXA(ES7-3*ES4,0)</f>
        <v>#DIV/0!</v>
      </c>
      <c r="ET9" s="45" t="e">
        <f t="shared" si="174"/>
        <v>#DIV/0!</v>
      </c>
      <c r="EU9" s="45" t="e">
        <f t="shared" si="174"/>
        <v>#DIV/0!</v>
      </c>
      <c r="EV9" s="45" t="e">
        <f t="shared" si="174"/>
        <v>#DIV/0!</v>
      </c>
      <c r="EW9" s="45" t="e">
        <f t="shared" si="174"/>
        <v>#DIV/0!</v>
      </c>
      <c r="EX9" s="45" t="e">
        <f t="shared" si="174"/>
        <v>#DIV/0!</v>
      </c>
      <c r="EY9" s="45" t="e">
        <f t="shared" si="174"/>
        <v>#DIV/0!</v>
      </c>
      <c r="EZ9" s="45" t="e">
        <f t="shared" si="174"/>
        <v>#DIV/0!</v>
      </c>
      <c r="FA9" s="45" t="e">
        <f t="shared" si="174"/>
        <v>#DIV/0!</v>
      </c>
      <c r="FB9" s="45" t="e">
        <f t="shared" si="174"/>
        <v>#DIV/0!</v>
      </c>
      <c r="FC9" s="45" t="e">
        <f t="shared" si="174"/>
        <v>#DIV/0!</v>
      </c>
      <c r="FD9" s="45" t="e">
        <f t="shared" si="174"/>
        <v>#DIV/0!</v>
      </c>
      <c r="FE9" s="45" t="e">
        <f t="shared" si="174"/>
        <v>#DIV/0!</v>
      </c>
      <c r="FF9" s="45" t="e">
        <f t="shared" si="174"/>
        <v>#DIV/0!</v>
      </c>
      <c r="FG9" s="45" t="e">
        <f t="shared" si="174"/>
        <v>#DIV/0!</v>
      </c>
      <c r="FH9" s="45" t="e">
        <f t="shared" si="174"/>
        <v>#DIV/0!</v>
      </c>
      <c r="FI9" s="45" t="e">
        <f t="shared" si="174"/>
        <v>#DIV/0!</v>
      </c>
      <c r="FJ9" s="45" t="e">
        <f t="shared" si="174"/>
        <v>#DIV/0!</v>
      </c>
      <c r="FK9" s="45" t="e">
        <f t="shared" si="174"/>
        <v>#DIV/0!</v>
      </c>
      <c r="FL9" s="45" t="e">
        <f t="shared" si="174"/>
        <v>#DIV/0!</v>
      </c>
      <c r="FM9" s="45" t="e">
        <f t="shared" si="174"/>
        <v>#DIV/0!</v>
      </c>
      <c r="FN9" s="45" t="e">
        <f t="shared" si="174"/>
        <v>#DIV/0!</v>
      </c>
      <c r="FO9" s="45" t="e">
        <f t="shared" si="174"/>
        <v>#DIV/0!</v>
      </c>
      <c r="FP9" s="48" t="e">
        <f t="shared" si="174"/>
        <v>#DIV/0!</v>
      </c>
      <c r="FQ9" s="44" t="e">
        <f t="shared" ref="FQ9:GN9" si="175">MAXA(FQ7-3*FQ4,0)</f>
        <v>#DIV/0!</v>
      </c>
      <c r="FR9" s="45" t="e">
        <f t="shared" si="175"/>
        <v>#DIV/0!</v>
      </c>
      <c r="FS9" s="45" t="e">
        <f t="shared" si="175"/>
        <v>#DIV/0!</v>
      </c>
      <c r="FT9" s="45" t="e">
        <f t="shared" si="175"/>
        <v>#DIV/0!</v>
      </c>
      <c r="FU9" s="45" t="e">
        <f t="shared" si="175"/>
        <v>#DIV/0!</v>
      </c>
      <c r="FV9" s="45" t="e">
        <f t="shared" si="175"/>
        <v>#DIV/0!</v>
      </c>
      <c r="FW9" s="45" t="e">
        <f t="shared" si="175"/>
        <v>#DIV/0!</v>
      </c>
      <c r="FX9" s="45" t="e">
        <f t="shared" si="175"/>
        <v>#DIV/0!</v>
      </c>
      <c r="FY9" s="45" t="e">
        <f t="shared" si="175"/>
        <v>#DIV/0!</v>
      </c>
      <c r="FZ9" s="45" t="e">
        <f t="shared" si="175"/>
        <v>#DIV/0!</v>
      </c>
      <c r="GA9" s="45" t="e">
        <f t="shared" si="175"/>
        <v>#DIV/0!</v>
      </c>
      <c r="GB9" s="45" t="e">
        <f t="shared" si="175"/>
        <v>#DIV/0!</v>
      </c>
      <c r="GC9" s="45" t="e">
        <f t="shared" si="175"/>
        <v>#DIV/0!</v>
      </c>
      <c r="GD9" s="45" t="e">
        <f t="shared" si="175"/>
        <v>#DIV/0!</v>
      </c>
      <c r="GE9" s="45" t="e">
        <f t="shared" si="175"/>
        <v>#DIV/0!</v>
      </c>
      <c r="GF9" s="45" t="e">
        <f t="shared" si="175"/>
        <v>#DIV/0!</v>
      </c>
      <c r="GG9" s="45" t="e">
        <f t="shared" si="175"/>
        <v>#DIV/0!</v>
      </c>
      <c r="GH9" s="45" t="e">
        <f t="shared" si="175"/>
        <v>#DIV/0!</v>
      </c>
      <c r="GI9" s="45" t="e">
        <f t="shared" si="175"/>
        <v>#DIV/0!</v>
      </c>
      <c r="GJ9" s="45" t="e">
        <f t="shared" si="175"/>
        <v>#DIV/0!</v>
      </c>
      <c r="GK9" s="45" t="e">
        <f t="shared" si="175"/>
        <v>#DIV/0!</v>
      </c>
      <c r="GL9" s="45" t="e">
        <f t="shared" si="175"/>
        <v>#DIV/0!</v>
      </c>
      <c r="GM9" s="45" t="e">
        <f t="shared" si="175"/>
        <v>#DIV/0!</v>
      </c>
      <c r="GN9" s="48" t="e">
        <f t="shared" si="175"/>
        <v>#DIV/0!</v>
      </c>
      <c r="GO9" s="44" t="e">
        <f t="shared" ref="GO9:HL9" si="176">MAXA(GO7-3*GO4,0)</f>
        <v>#DIV/0!</v>
      </c>
      <c r="GP9" s="45" t="e">
        <f t="shared" si="176"/>
        <v>#DIV/0!</v>
      </c>
      <c r="GQ9" s="45" t="e">
        <f t="shared" si="176"/>
        <v>#DIV/0!</v>
      </c>
      <c r="GR9" s="45" t="e">
        <f t="shared" si="176"/>
        <v>#DIV/0!</v>
      </c>
      <c r="GS9" s="45" t="e">
        <f t="shared" si="176"/>
        <v>#DIV/0!</v>
      </c>
      <c r="GT9" s="45" t="e">
        <f t="shared" si="176"/>
        <v>#DIV/0!</v>
      </c>
      <c r="GU9" s="45" t="e">
        <f t="shared" si="176"/>
        <v>#DIV/0!</v>
      </c>
      <c r="GV9" s="45" t="e">
        <f t="shared" si="176"/>
        <v>#DIV/0!</v>
      </c>
      <c r="GW9" s="45" t="e">
        <f t="shared" si="176"/>
        <v>#DIV/0!</v>
      </c>
      <c r="GX9" s="45" t="e">
        <f t="shared" si="176"/>
        <v>#DIV/0!</v>
      </c>
      <c r="GY9" s="45" t="e">
        <f t="shared" si="176"/>
        <v>#DIV/0!</v>
      </c>
      <c r="GZ9" s="45" t="e">
        <f t="shared" si="176"/>
        <v>#DIV/0!</v>
      </c>
      <c r="HA9" s="45" t="e">
        <f t="shared" si="176"/>
        <v>#DIV/0!</v>
      </c>
      <c r="HB9" s="45" t="e">
        <f t="shared" si="176"/>
        <v>#DIV/0!</v>
      </c>
      <c r="HC9" s="45" t="e">
        <f t="shared" si="176"/>
        <v>#DIV/0!</v>
      </c>
      <c r="HD9" s="45" t="e">
        <f t="shared" si="176"/>
        <v>#DIV/0!</v>
      </c>
      <c r="HE9" s="45" t="e">
        <f t="shared" si="176"/>
        <v>#DIV/0!</v>
      </c>
      <c r="HF9" s="45" t="e">
        <f t="shared" si="176"/>
        <v>#DIV/0!</v>
      </c>
      <c r="HG9" s="45" t="e">
        <f t="shared" si="176"/>
        <v>#DIV/0!</v>
      </c>
      <c r="HH9" s="45" t="e">
        <f t="shared" si="176"/>
        <v>#DIV/0!</v>
      </c>
      <c r="HI9" s="45" t="e">
        <f t="shared" si="176"/>
        <v>#DIV/0!</v>
      </c>
      <c r="HJ9" s="45" t="e">
        <f t="shared" si="176"/>
        <v>#DIV/0!</v>
      </c>
      <c r="HK9" s="45" t="e">
        <f t="shared" si="176"/>
        <v>#DIV/0!</v>
      </c>
      <c r="HL9" s="48" t="e">
        <f t="shared" si="176"/>
        <v>#DIV/0!</v>
      </c>
    </row>
    <row r="10" spans="1:220" ht="13.25" customHeight="1" x14ac:dyDescent="0.3">
      <c r="A10" t="e">
        <f t="shared" si="0"/>
        <v>#DIV/0!</v>
      </c>
      <c r="B10">
        <f>resultat!C11</f>
        <v>0</v>
      </c>
      <c r="C10">
        <f>resultat!D11</f>
        <v>0</v>
      </c>
      <c r="D10" s="71" t="s">
        <v>30</v>
      </c>
      <c r="E10" s="49" t="e">
        <f>E12/E13*100</f>
        <v>#DIV/0!</v>
      </c>
      <c r="F10" s="46" t="e">
        <f t="shared" ref="F10:AZ10" si="177">F12/F13*100</f>
        <v>#DIV/0!</v>
      </c>
      <c r="G10" s="46" t="e">
        <f t="shared" si="177"/>
        <v>#DIV/0!</v>
      </c>
      <c r="H10" s="46" t="e">
        <f t="shared" si="177"/>
        <v>#DIV/0!</v>
      </c>
      <c r="I10" s="46" t="e">
        <f t="shared" si="177"/>
        <v>#DIV/0!</v>
      </c>
      <c r="J10" s="46" t="e">
        <f t="shared" si="177"/>
        <v>#DIV/0!</v>
      </c>
      <c r="K10" s="46" t="e">
        <f t="shared" si="177"/>
        <v>#DIV/0!</v>
      </c>
      <c r="L10" s="46" t="e">
        <f t="shared" si="177"/>
        <v>#DIV/0!</v>
      </c>
      <c r="M10" s="46" t="e">
        <f t="shared" si="177"/>
        <v>#DIV/0!</v>
      </c>
      <c r="N10" s="46" t="e">
        <f t="shared" si="177"/>
        <v>#DIV/0!</v>
      </c>
      <c r="O10" s="46" t="e">
        <f t="shared" si="177"/>
        <v>#DIV/0!</v>
      </c>
      <c r="P10" s="46" t="e">
        <f t="shared" si="177"/>
        <v>#DIV/0!</v>
      </c>
      <c r="Q10" s="46" t="e">
        <f t="shared" si="177"/>
        <v>#DIV/0!</v>
      </c>
      <c r="R10" s="46" t="e">
        <f t="shared" si="177"/>
        <v>#DIV/0!</v>
      </c>
      <c r="S10" s="46" t="e">
        <f t="shared" si="177"/>
        <v>#DIV/0!</v>
      </c>
      <c r="T10" s="46" t="e">
        <f t="shared" si="177"/>
        <v>#DIV/0!</v>
      </c>
      <c r="U10" s="46" t="e">
        <f t="shared" si="177"/>
        <v>#DIV/0!</v>
      </c>
      <c r="V10" s="46" t="e">
        <f t="shared" si="177"/>
        <v>#DIV/0!</v>
      </c>
      <c r="W10" s="46" t="e">
        <f t="shared" ref="W10:AB10" si="178">W12/W13*100</f>
        <v>#DIV/0!</v>
      </c>
      <c r="X10" s="46" t="e">
        <f t="shared" si="178"/>
        <v>#DIV/0!</v>
      </c>
      <c r="Y10" s="46" t="e">
        <f t="shared" si="178"/>
        <v>#DIV/0!</v>
      </c>
      <c r="Z10" s="46" t="e">
        <f t="shared" si="178"/>
        <v>#DIV/0!</v>
      </c>
      <c r="AA10" s="46" t="e">
        <f t="shared" si="178"/>
        <v>#DIV/0!</v>
      </c>
      <c r="AB10" s="47" t="e">
        <f t="shared" si="178"/>
        <v>#DIV/0!</v>
      </c>
      <c r="AC10" s="49" t="e">
        <f t="shared" si="177"/>
        <v>#DIV/0!</v>
      </c>
      <c r="AD10" s="46" t="e">
        <f t="shared" si="177"/>
        <v>#DIV/0!</v>
      </c>
      <c r="AE10" s="46" t="e">
        <f t="shared" si="177"/>
        <v>#DIV/0!</v>
      </c>
      <c r="AF10" s="46" t="e">
        <f t="shared" si="177"/>
        <v>#DIV/0!</v>
      </c>
      <c r="AG10" s="46" t="e">
        <f t="shared" si="177"/>
        <v>#DIV/0!</v>
      </c>
      <c r="AH10" s="46" t="e">
        <f t="shared" si="177"/>
        <v>#DIV/0!</v>
      </c>
      <c r="AI10" s="46" t="e">
        <f t="shared" si="177"/>
        <v>#DIV/0!</v>
      </c>
      <c r="AJ10" s="46" t="e">
        <f t="shared" si="177"/>
        <v>#DIV/0!</v>
      </c>
      <c r="AK10" s="46" t="e">
        <f t="shared" si="177"/>
        <v>#DIV/0!</v>
      </c>
      <c r="AL10" s="46" t="e">
        <f t="shared" si="177"/>
        <v>#DIV/0!</v>
      </c>
      <c r="AM10" s="46" t="e">
        <f t="shared" si="177"/>
        <v>#DIV/0!</v>
      </c>
      <c r="AN10" s="46" t="e">
        <f t="shared" si="177"/>
        <v>#DIV/0!</v>
      </c>
      <c r="AO10" s="46" t="e">
        <f t="shared" si="177"/>
        <v>#DIV/0!</v>
      </c>
      <c r="AP10" s="46" t="e">
        <f t="shared" si="177"/>
        <v>#DIV/0!</v>
      </c>
      <c r="AQ10" s="46" t="e">
        <f t="shared" si="177"/>
        <v>#DIV/0!</v>
      </c>
      <c r="AR10" s="46" t="e">
        <f t="shared" si="177"/>
        <v>#DIV/0!</v>
      </c>
      <c r="AS10" s="46" t="e">
        <f t="shared" si="177"/>
        <v>#DIV/0!</v>
      </c>
      <c r="AT10" s="46" t="e">
        <f t="shared" si="177"/>
        <v>#DIV/0!</v>
      </c>
      <c r="AU10" s="46" t="e">
        <f t="shared" si="177"/>
        <v>#DIV/0!</v>
      </c>
      <c r="AV10" s="46" t="e">
        <f t="shared" si="177"/>
        <v>#DIV/0!</v>
      </c>
      <c r="AW10" s="46" t="e">
        <f t="shared" si="177"/>
        <v>#DIV/0!</v>
      </c>
      <c r="AX10" s="46" t="e">
        <f t="shared" si="177"/>
        <v>#DIV/0!</v>
      </c>
      <c r="AY10" s="46" t="e">
        <f t="shared" si="177"/>
        <v>#DIV/0!</v>
      </c>
      <c r="AZ10" s="47" t="e">
        <f t="shared" si="177"/>
        <v>#DIV/0!</v>
      </c>
      <c r="BA10" s="49" t="e">
        <f t="shared" ref="BA10:BT10" si="179">BA12/BA13*100</f>
        <v>#DIV/0!</v>
      </c>
      <c r="BB10" s="46" t="e">
        <f t="shared" si="179"/>
        <v>#DIV/0!</v>
      </c>
      <c r="BC10" s="46" t="e">
        <f t="shared" si="179"/>
        <v>#DIV/0!</v>
      </c>
      <c r="BD10" s="46" t="e">
        <f t="shared" si="179"/>
        <v>#DIV/0!</v>
      </c>
      <c r="BE10" s="46" t="e">
        <f t="shared" si="179"/>
        <v>#DIV/0!</v>
      </c>
      <c r="BF10" s="46" t="e">
        <f t="shared" si="179"/>
        <v>#DIV/0!</v>
      </c>
      <c r="BG10" s="46" t="e">
        <f t="shared" si="179"/>
        <v>#DIV/0!</v>
      </c>
      <c r="BH10" s="46" t="e">
        <f t="shared" si="179"/>
        <v>#DIV/0!</v>
      </c>
      <c r="BI10" s="46" t="e">
        <f t="shared" si="179"/>
        <v>#DIV/0!</v>
      </c>
      <c r="BJ10" s="46" t="e">
        <f t="shared" si="179"/>
        <v>#DIV/0!</v>
      </c>
      <c r="BK10" s="46" t="e">
        <f t="shared" si="179"/>
        <v>#DIV/0!</v>
      </c>
      <c r="BL10" s="46" t="e">
        <f t="shared" si="179"/>
        <v>#DIV/0!</v>
      </c>
      <c r="BM10" s="46" t="e">
        <f t="shared" si="179"/>
        <v>#DIV/0!</v>
      </c>
      <c r="BN10" s="46" t="e">
        <f t="shared" si="179"/>
        <v>#DIV/0!</v>
      </c>
      <c r="BO10" s="46" t="e">
        <f t="shared" si="179"/>
        <v>#DIV/0!</v>
      </c>
      <c r="BP10" s="46" t="e">
        <f t="shared" si="179"/>
        <v>#DIV/0!</v>
      </c>
      <c r="BQ10" s="46" t="e">
        <f t="shared" si="179"/>
        <v>#DIV/0!</v>
      </c>
      <c r="BR10" s="46" t="e">
        <f t="shared" si="179"/>
        <v>#DIV/0!</v>
      </c>
      <c r="BS10" s="46" t="e">
        <f t="shared" si="179"/>
        <v>#DIV/0!</v>
      </c>
      <c r="BT10" s="46" t="e">
        <f t="shared" si="179"/>
        <v>#DIV/0!</v>
      </c>
      <c r="BU10" s="46" t="e">
        <f>BU12/BU13*100</f>
        <v>#DIV/0!</v>
      </c>
      <c r="BV10" s="46" t="e">
        <f>BV12/BV13*100</f>
        <v>#DIV/0!</v>
      </c>
      <c r="BW10" s="46" t="e">
        <f>BW12/BW13*100</f>
        <v>#DIV/0!</v>
      </c>
      <c r="BX10" s="47" t="e">
        <f>BX12/BX13*100</f>
        <v>#DIV/0!</v>
      </c>
      <c r="BY10" s="49" t="e">
        <f t="shared" ref="BY10:CV10" si="180">BY12/BY13*100</f>
        <v>#DIV/0!</v>
      </c>
      <c r="BZ10" s="46" t="e">
        <f t="shared" si="180"/>
        <v>#DIV/0!</v>
      </c>
      <c r="CA10" s="46" t="e">
        <f t="shared" si="180"/>
        <v>#DIV/0!</v>
      </c>
      <c r="CB10" s="46" t="e">
        <f t="shared" si="180"/>
        <v>#DIV/0!</v>
      </c>
      <c r="CC10" s="46" t="e">
        <f t="shared" si="180"/>
        <v>#DIV/0!</v>
      </c>
      <c r="CD10" s="46" t="e">
        <f t="shared" si="180"/>
        <v>#DIV/0!</v>
      </c>
      <c r="CE10" s="46" t="e">
        <f t="shared" si="180"/>
        <v>#DIV/0!</v>
      </c>
      <c r="CF10" s="46" t="e">
        <f t="shared" si="180"/>
        <v>#DIV/0!</v>
      </c>
      <c r="CG10" s="46" t="e">
        <f t="shared" si="180"/>
        <v>#DIV/0!</v>
      </c>
      <c r="CH10" s="46" t="e">
        <f t="shared" si="180"/>
        <v>#DIV/0!</v>
      </c>
      <c r="CI10" s="46" t="e">
        <f t="shared" si="180"/>
        <v>#DIV/0!</v>
      </c>
      <c r="CJ10" s="46" t="e">
        <f t="shared" si="180"/>
        <v>#DIV/0!</v>
      </c>
      <c r="CK10" s="46" t="e">
        <f t="shared" si="180"/>
        <v>#DIV/0!</v>
      </c>
      <c r="CL10" s="46" t="e">
        <f t="shared" si="180"/>
        <v>#DIV/0!</v>
      </c>
      <c r="CM10" s="46" t="e">
        <f t="shared" si="180"/>
        <v>#DIV/0!</v>
      </c>
      <c r="CN10" s="46" t="e">
        <f t="shared" si="180"/>
        <v>#DIV/0!</v>
      </c>
      <c r="CO10" s="46" t="e">
        <f t="shared" si="180"/>
        <v>#DIV/0!</v>
      </c>
      <c r="CP10" s="46" t="e">
        <f t="shared" si="180"/>
        <v>#DIV/0!</v>
      </c>
      <c r="CQ10" s="46" t="e">
        <f t="shared" si="180"/>
        <v>#DIV/0!</v>
      </c>
      <c r="CR10" s="46" t="e">
        <f t="shared" si="180"/>
        <v>#DIV/0!</v>
      </c>
      <c r="CS10" s="46" t="e">
        <f t="shared" si="180"/>
        <v>#DIV/0!</v>
      </c>
      <c r="CT10" s="46" t="e">
        <f t="shared" si="180"/>
        <v>#DIV/0!</v>
      </c>
      <c r="CU10" s="46" t="e">
        <f t="shared" si="180"/>
        <v>#DIV/0!</v>
      </c>
      <c r="CV10" s="47" t="e">
        <f t="shared" si="180"/>
        <v>#DIV/0!</v>
      </c>
      <c r="CW10" s="49" t="e">
        <f t="shared" ref="CW10:DT10" si="181">CW12/CW13*100</f>
        <v>#DIV/0!</v>
      </c>
      <c r="CX10" s="46" t="e">
        <f t="shared" si="181"/>
        <v>#DIV/0!</v>
      </c>
      <c r="CY10" s="46" t="e">
        <f t="shared" si="181"/>
        <v>#DIV/0!</v>
      </c>
      <c r="CZ10" s="46" t="e">
        <f t="shared" si="181"/>
        <v>#DIV/0!</v>
      </c>
      <c r="DA10" s="46" t="e">
        <f t="shared" si="181"/>
        <v>#DIV/0!</v>
      </c>
      <c r="DB10" s="46" t="e">
        <f t="shared" si="181"/>
        <v>#DIV/0!</v>
      </c>
      <c r="DC10" s="46" t="e">
        <f t="shared" si="181"/>
        <v>#DIV/0!</v>
      </c>
      <c r="DD10" s="46" t="e">
        <f t="shared" si="181"/>
        <v>#DIV/0!</v>
      </c>
      <c r="DE10" s="46" t="e">
        <f t="shared" si="181"/>
        <v>#DIV/0!</v>
      </c>
      <c r="DF10" s="46" t="e">
        <f t="shared" si="181"/>
        <v>#DIV/0!</v>
      </c>
      <c r="DG10" s="46" t="e">
        <f t="shared" si="181"/>
        <v>#DIV/0!</v>
      </c>
      <c r="DH10" s="46" t="e">
        <f t="shared" si="181"/>
        <v>#DIV/0!</v>
      </c>
      <c r="DI10" s="46" t="e">
        <f t="shared" si="181"/>
        <v>#DIV/0!</v>
      </c>
      <c r="DJ10" s="46" t="e">
        <f t="shared" si="181"/>
        <v>#DIV/0!</v>
      </c>
      <c r="DK10" s="46" t="e">
        <f t="shared" si="181"/>
        <v>#DIV/0!</v>
      </c>
      <c r="DL10" s="46" t="e">
        <f t="shared" si="181"/>
        <v>#DIV/0!</v>
      </c>
      <c r="DM10" s="46" t="e">
        <f t="shared" si="181"/>
        <v>#DIV/0!</v>
      </c>
      <c r="DN10" s="46" t="e">
        <f t="shared" si="181"/>
        <v>#DIV/0!</v>
      </c>
      <c r="DO10" s="46" t="e">
        <f t="shared" si="181"/>
        <v>#DIV/0!</v>
      </c>
      <c r="DP10" s="46" t="e">
        <f t="shared" si="181"/>
        <v>#DIV/0!</v>
      </c>
      <c r="DQ10" s="46" t="e">
        <f t="shared" si="181"/>
        <v>#DIV/0!</v>
      </c>
      <c r="DR10" s="46" t="e">
        <f t="shared" si="181"/>
        <v>#DIV/0!</v>
      </c>
      <c r="DS10" s="46" t="e">
        <f t="shared" si="181"/>
        <v>#DIV/0!</v>
      </c>
      <c r="DT10" s="47" t="e">
        <f t="shared" si="181"/>
        <v>#DIV/0!</v>
      </c>
      <c r="DU10" s="49" t="e">
        <f t="shared" ref="DU10:ER10" si="182">DU12/DU13*100</f>
        <v>#DIV/0!</v>
      </c>
      <c r="DV10" s="46" t="e">
        <f t="shared" si="182"/>
        <v>#DIV/0!</v>
      </c>
      <c r="DW10" s="46" t="e">
        <f t="shared" si="182"/>
        <v>#DIV/0!</v>
      </c>
      <c r="DX10" s="46" t="e">
        <f t="shared" si="182"/>
        <v>#DIV/0!</v>
      </c>
      <c r="DY10" s="46" t="e">
        <f t="shared" si="182"/>
        <v>#DIV/0!</v>
      </c>
      <c r="DZ10" s="46" t="e">
        <f t="shared" si="182"/>
        <v>#DIV/0!</v>
      </c>
      <c r="EA10" s="46" t="e">
        <f t="shared" si="182"/>
        <v>#DIV/0!</v>
      </c>
      <c r="EB10" s="46" t="e">
        <f t="shared" si="182"/>
        <v>#DIV/0!</v>
      </c>
      <c r="EC10" s="46" t="e">
        <f t="shared" si="182"/>
        <v>#DIV/0!</v>
      </c>
      <c r="ED10" s="46" t="e">
        <f t="shared" si="182"/>
        <v>#DIV/0!</v>
      </c>
      <c r="EE10" s="46" t="e">
        <f t="shared" si="182"/>
        <v>#DIV/0!</v>
      </c>
      <c r="EF10" s="46" t="e">
        <f t="shared" si="182"/>
        <v>#DIV/0!</v>
      </c>
      <c r="EG10" s="46" t="e">
        <f t="shared" si="182"/>
        <v>#DIV/0!</v>
      </c>
      <c r="EH10" s="46" t="e">
        <f t="shared" si="182"/>
        <v>#DIV/0!</v>
      </c>
      <c r="EI10" s="46" t="e">
        <f t="shared" si="182"/>
        <v>#DIV/0!</v>
      </c>
      <c r="EJ10" s="46" t="e">
        <f t="shared" si="182"/>
        <v>#DIV/0!</v>
      </c>
      <c r="EK10" s="46" t="e">
        <f t="shared" si="182"/>
        <v>#DIV/0!</v>
      </c>
      <c r="EL10" s="46" t="e">
        <f t="shared" si="182"/>
        <v>#DIV/0!</v>
      </c>
      <c r="EM10" s="46" t="e">
        <f t="shared" si="182"/>
        <v>#DIV/0!</v>
      </c>
      <c r="EN10" s="46" t="e">
        <f t="shared" si="182"/>
        <v>#DIV/0!</v>
      </c>
      <c r="EO10" s="46" t="e">
        <f t="shared" si="182"/>
        <v>#DIV/0!</v>
      </c>
      <c r="EP10" s="46" t="e">
        <f t="shared" si="182"/>
        <v>#DIV/0!</v>
      </c>
      <c r="EQ10" s="46" t="e">
        <f t="shared" si="182"/>
        <v>#DIV/0!</v>
      </c>
      <c r="ER10" s="47" t="e">
        <f t="shared" si="182"/>
        <v>#DIV/0!</v>
      </c>
      <c r="ES10" s="49" t="e">
        <f t="shared" ref="ES10:FP10" si="183">ES12/ES13*100</f>
        <v>#DIV/0!</v>
      </c>
      <c r="ET10" s="46" t="e">
        <f t="shared" si="183"/>
        <v>#DIV/0!</v>
      </c>
      <c r="EU10" s="46" t="e">
        <f t="shared" si="183"/>
        <v>#DIV/0!</v>
      </c>
      <c r="EV10" s="46" t="e">
        <f t="shared" si="183"/>
        <v>#DIV/0!</v>
      </c>
      <c r="EW10" s="46" t="e">
        <f t="shared" si="183"/>
        <v>#DIV/0!</v>
      </c>
      <c r="EX10" s="46" t="e">
        <f t="shared" si="183"/>
        <v>#DIV/0!</v>
      </c>
      <c r="EY10" s="46" t="e">
        <f t="shared" si="183"/>
        <v>#DIV/0!</v>
      </c>
      <c r="EZ10" s="46" t="e">
        <f t="shared" si="183"/>
        <v>#DIV/0!</v>
      </c>
      <c r="FA10" s="46" t="e">
        <f t="shared" si="183"/>
        <v>#DIV/0!</v>
      </c>
      <c r="FB10" s="46" t="e">
        <f t="shared" si="183"/>
        <v>#DIV/0!</v>
      </c>
      <c r="FC10" s="46" t="e">
        <f t="shared" si="183"/>
        <v>#DIV/0!</v>
      </c>
      <c r="FD10" s="46" t="e">
        <f t="shared" si="183"/>
        <v>#DIV/0!</v>
      </c>
      <c r="FE10" s="46" t="e">
        <f t="shared" si="183"/>
        <v>#DIV/0!</v>
      </c>
      <c r="FF10" s="46" t="e">
        <f t="shared" si="183"/>
        <v>#DIV/0!</v>
      </c>
      <c r="FG10" s="46" t="e">
        <f t="shared" si="183"/>
        <v>#DIV/0!</v>
      </c>
      <c r="FH10" s="46" t="e">
        <f t="shared" si="183"/>
        <v>#DIV/0!</v>
      </c>
      <c r="FI10" s="46" t="e">
        <f t="shared" si="183"/>
        <v>#DIV/0!</v>
      </c>
      <c r="FJ10" s="46" t="e">
        <f t="shared" si="183"/>
        <v>#DIV/0!</v>
      </c>
      <c r="FK10" s="46" t="e">
        <f t="shared" si="183"/>
        <v>#DIV/0!</v>
      </c>
      <c r="FL10" s="46" t="e">
        <f t="shared" si="183"/>
        <v>#DIV/0!</v>
      </c>
      <c r="FM10" s="46" t="e">
        <f t="shared" si="183"/>
        <v>#DIV/0!</v>
      </c>
      <c r="FN10" s="46" t="e">
        <f t="shared" si="183"/>
        <v>#DIV/0!</v>
      </c>
      <c r="FO10" s="46" t="e">
        <f t="shared" si="183"/>
        <v>#DIV/0!</v>
      </c>
      <c r="FP10" s="47" t="e">
        <f t="shared" si="183"/>
        <v>#DIV/0!</v>
      </c>
      <c r="FQ10" s="49" t="e">
        <f t="shared" ref="FQ10:GN10" si="184">FQ12/FQ13*100</f>
        <v>#DIV/0!</v>
      </c>
      <c r="FR10" s="46" t="e">
        <f t="shared" si="184"/>
        <v>#DIV/0!</v>
      </c>
      <c r="FS10" s="46" t="e">
        <f t="shared" si="184"/>
        <v>#DIV/0!</v>
      </c>
      <c r="FT10" s="46" t="e">
        <f t="shared" si="184"/>
        <v>#DIV/0!</v>
      </c>
      <c r="FU10" s="46" t="e">
        <f t="shared" si="184"/>
        <v>#DIV/0!</v>
      </c>
      <c r="FV10" s="46" t="e">
        <f t="shared" si="184"/>
        <v>#DIV/0!</v>
      </c>
      <c r="FW10" s="46" t="e">
        <f t="shared" si="184"/>
        <v>#DIV/0!</v>
      </c>
      <c r="FX10" s="46" t="e">
        <f t="shared" si="184"/>
        <v>#DIV/0!</v>
      </c>
      <c r="FY10" s="46" t="e">
        <f t="shared" si="184"/>
        <v>#DIV/0!</v>
      </c>
      <c r="FZ10" s="46" t="e">
        <f t="shared" si="184"/>
        <v>#DIV/0!</v>
      </c>
      <c r="GA10" s="46" t="e">
        <f t="shared" si="184"/>
        <v>#DIV/0!</v>
      </c>
      <c r="GB10" s="46" t="e">
        <f t="shared" si="184"/>
        <v>#DIV/0!</v>
      </c>
      <c r="GC10" s="46" t="e">
        <f t="shared" si="184"/>
        <v>#DIV/0!</v>
      </c>
      <c r="GD10" s="46" t="e">
        <f t="shared" si="184"/>
        <v>#DIV/0!</v>
      </c>
      <c r="GE10" s="46" t="e">
        <f t="shared" si="184"/>
        <v>#DIV/0!</v>
      </c>
      <c r="GF10" s="46" t="e">
        <f t="shared" si="184"/>
        <v>#DIV/0!</v>
      </c>
      <c r="GG10" s="46" t="e">
        <f t="shared" si="184"/>
        <v>#DIV/0!</v>
      </c>
      <c r="GH10" s="46" t="e">
        <f t="shared" si="184"/>
        <v>#DIV/0!</v>
      </c>
      <c r="GI10" s="46" t="e">
        <f t="shared" si="184"/>
        <v>#DIV/0!</v>
      </c>
      <c r="GJ10" s="46" t="e">
        <f t="shared" si="184"/>
        <v>#DIV/0!</v>
      </c>
      <c r="GK10" s="46" t="e">
        <f t="shared" si="184"/>
        <v>#DIV/0!</v>
      </c>
      <c r="GL10" s="46" t="e">
        <f t="shared" si="184"/>
        <v>#DIV/0!</v>
      </c>
      <c r="GM10" s="46" t="e">
        <f t="shared" si="184"/>
        <v>#DIV/0!</v>
      </c>
      <c r="GN10" s="47" t="e">
        <f t="shared" si="184"/>
        <v>#DIV/0!</v>
      </c>
      <c r="GO10" s="49" t="e">
        <f t="shared" ref="GO10:HL10" si="185">GO12/GO13*100</f>
        <v>#DIV/0!</v>
      </c>
      <c r="GP10" s="46" t="e">
        <f t="shared" si="185"/>
        <v>#DIV/0!</v>
      </c>
      <c r="GQ10" s="46" t="e">
        <f t="shared" si="185"/>
        <v>#DIV/0!</v>
      </c>
      <c r="GR10" s="46" t="e">
        <f t="shared" si="185"/>
        <v>#DIV/0!</v>
      </c>
      <c r="GS10" s="46" t="e">
        <f t="shared" si="185"/>
        <v>#DIV/0!</v>
      </c>
      <c r="GT10" s="46" t="e">
        <f t="shared" si="185"/>
        <v>#DIV/0!</v>
      </c>
      <c r="GU10" s="46" t="e">
        <f t="shared" si="185"/>
        <v>#DIV/0!</v>
      </c>
      <c r="GV10" s="46" t="e">
        <f t="shared" si="185"/>
        <v>#DIV/0!</v>
      </c>
      <c r="GW10" s="46" t="e">
        <f t="shared" si="185"/>
        <v>#DIV/0!</v>
      </c>
      <c r="GX10" s="46" t="e">
        <f t="shared" si="185"/>
        <v>#DIV/0!</v>
      </c>
      <c r="GY10" s="46" t="e">
        <f t="shared" si="185"/>
        <v>#DIV/0!</v>
      </c>
      <c r="GZ10" s="46" t="e">
        <f t="shared" si="185"/>
        <v>#DIV/0!</v>
      </c>
      <c r="HA10" s="46" t="e">
        <f t="shared" si="185"/>
        <v>#DIV/0!</v>
      </c>
      <c r="HB10" s="46" t="e">
        <f t="shared" si="185"/>
        <v>#DIV/0!</v>
      </c>
      <c r="HC10" s="46" t="e">
        <f t="shared" si="185"/>
        <v>#DIV/0!</v>
      </c>
      <c r="HD10" s="46" t="e">
        <f t="shared" si="185"/>
        <v>#DIV/0!</v>
      </c>
      <c r="HE10" s="46" t="e">
        <f t="shared" si="185"/>
        <v>#DIV/0!</v>
      </c>
      <c r="HF10" s="46" t="e">
        <f t="shared" si="185"/>
        <v>#DIV/0!</v>
      </c>
      <c r="HG10" s="46" t="e">
        <f t="shared" si="185"/>
        <v>#DIV/0!</v>
      </c>
      <c r="HH10" s="46" t="e">
        <f t="shared" si="185"/>
        <v>#DIV/0!</v>
      </c>
      <c r="HI10" s="46" t="e">
        <f t="shared" si="185"/>
        <v>#DIV/0!</v>
      </c>
      <c r="HJ10" s="46" t="e">
        <f t="shared" si="185"/>
        <v>#DIV/0!</v>
      </c>
      <c r="HK10" s="46" t="e">
        <f t="shared" si="185"/>
        <v>#DIV/0!</v>
      </c>
      <c r="HL10" s="47" t="e">
        <f t="shared" si="185"/>
        <v>#DIV/0!</v>
      </c>
    </row>
    <row r="11" spans="1:220" ht="13.25" customHeight="1" x14ac:dyDescent="0.3">
      <c r="A11" t="e">
        <f t="shared" si="0"/>
        <v>#DIV/0!</v>
      </c>
      <c r="B11">
        <f>resultat!C12</f>
        <v>0</v>
      </c>
      <c r="C11">
        <f>resultat!D12</f>
        <v>0</v>
      </c>
      <c r="D11" s="71" t="s">
        <v>23</v>
      </c>
      <c r="E11" s="90"/>
      <c r="F11" s="45"/>
      <c r="G11" s="45"/>
      <c r="H11" s="45"/>
      <c r="I11" s="45"/>
      <c r="J11" s="45"/>
      <c r="K11" s="45"/>
      <c r="L11" s="45"/>
      <c r="M11" s="45"/>
      <c r="N11" s="45" t="e">
        <f t="shared" ref="N11:AB11" si="186">SUM(E12:N12)/N14*100</f>
        <v>#DIV/0!</v>
      </c>
      <c r="O11" s="45" t="e">
        <f t="shared" si="186"/>
        <v>#DIV/0!</v>
      </c>
      <c r="P11" s="45" t="e">
        <f t="shared" si="186"/>
        <v>#DIV/0!</v>
      </c>
      <c r="Q11" s="45" t="e">
        <f t="shared" si="186"/>
        <v>#DIV/0!</v>
      </c>
      <c r="R11" s="45" t="e">
        <f t="shared" si="186"/>
        <v>#DIV/0!</v>
      </c>
      <c r="S11" s="45" t="e">
        <f t="shared" si="186"/>
        <v>#DIV/0!</v>
      </c>
      <c r="T11" s="45" t="e">
        <f t="shared" si="186"/>
        <v>#DIV/0!</v>
      </c>
      <c r="U11" s="45" t="e">
        <f t="shared" si="186"/>
        <v>#DIV/0!</v>
      </c>
      <c r="V11" s="45" t="e">
        <f t="shared" si="186"/>
        <v>#DIV/0!</v>
      </c>
      <c r="W11" s="45" t="e">
        <f t="shared" si="186"/>
        <v>#DIV/0!</v>
      </c>
      <c r="X11" s="45" t="e">
        <f t="shared" si="186"/>
        <v>#DIV/0!</v>
      </c>
      <c r="Y11" s="45" t="e">
        <f t="shared" si="186"/>
        <v>#DIV/0!</v>
      </c>
      <c r="Z11" s="45" t="e">
        <f t="shared" si="186"/>
        <v>#DIV/0!</v>
      </c>
      <c r="AA11" s="45" t="e">
        <f t="shared" si="186"/>
        <v>#DIV/0!</v>
      </c>
      <c r="AB11" s="48" t="e">
        <f t="shared" si="186"/>
        <v>#DIV/0!</v>
      </c>
      <c r="AC11" s="44" t="e">
        <f t="shared" ref="AC11" si="187">SUM(T12:AC12)/AC14*100</f>
        <v>#DIV/0!</v>
      </c>
      <c r="AD11" s="45" t="e">
        <f t="shared" ref="AD11" si="188">SUM(U12:AD12)/AD14*100</f>
        <v>#DIV/0!</v>
      </c>
      <c r="AE11" s="45" t="e">
        <f t="shared" ref="AE11" si="189">SUM(V12:AE12)/AE14*100</f>
        <v>#DIV/0!</v>
      </c>
      <c r="AF11" s="45" t="e">
        <f t="shared" ref="AF11" si="190">SUM(W12:AF12)/AF14*100</f>
        <v>#DIV/0!</v>
      </c>
      <c r="AG11" s="45" t="e">
        <f t="shared" ref="AG11" si="191">SUM(X12:AG12)/AG14*100</f>
        <v>#DIV/0!</v>
      </c>
      <c r="AH11" s="45" t="e">
        <f t="shared" ref="AH11" si="192">SUM(Y12:AH12)/AH14*100</f>
        <v>#DIV/0!</v>
      </c>
      <c r="AI11" s="45" t="e">
        <f t="shared" ref="AI11" si="193">SUM(Z12:AI12)/AI14*100</f>
        <v>#DIV/0!</v>
      </c>
      <c r="AJ11" s="45" t="e">
        <f>SUM(AA12:AJ12)/AJ14*100</f>
        <v>#DIV/0!</v>
      </c>
      <c r="AK11" s="45" t="e">
        <f>SUM(AB12:AK12)/AK14*100</f>
        <v>#DIV/0!</v>
      </c>
      <c r="AL11" s="45" t="e">
        <f t="shared" ref="AL11:AT11" si="194">SUM(AC12:AL12)/AL14*100</f>
        <v>#DIV/0!</v>
      </c>
      <c r="AM11" s="45" t="e">
        <f t="shared" si="194"/>
        <v>#DIV/0!</v>
      </c>
      <c r="AN11" s="45" t="e">
        <f t="shared" si="194"/>
        <v>#DIV/0!</v>
      </c>
      <c r="AO11" s="45" t="e">
        <f t="shared" si="194"/>
        <v>#DIV/0!</v>
      </c>
      <c r="AP11" s="45" t="e">
        <f t="shared" si="194"/>
        <v>#DIV/0!</v>
      </c>
      <c r="AQ11" s="45" t="e">
        <f t="shared" si="194"/>
        <v>#DIV/0!</v>
      </c>
      <c r="AR11" s="45" t="e">
        <f t="shared" si="194"/>
        <v>#DIV/0!</v>
      </c>
      <c r="AS11" s="45" t="e">
        <f t="shared" si="194"/>
        <v>#DIV/0!</v>
      </c>
      <c r="AT11" s="45" t="e">
        <f t="shared" si="194"/>
        <v>#DIV/0!</v>
      </c>
      <c r="AU11" s="45" t="e">
        <f t="shared" ref="AU11:AZ11" si="195">SUM(AL12:AU12)/AU14*100</f>
        <v>#DIV/0!</v>
      </c>
      <c r="AV11" s="45" t="e">
        <f t="shared" si="195"/>
        <v>#DIV/0!</v>
      </c>
      <c r="AW11" s="45" t="e">
        <f t="shared" si="195"/>
        <v>#DIV/0!</v>
      </c>
      <c r="AX11" s="45" t="e">
        <f t="shared" si="195"/>
        <v>#DIV/0!</v>
      </c>
      <c r="AY11" s="45" t="e">
        <f t="shared" si="195"/>
        <v>#DIV/0!</v>
      </c>
      <c r="AZ11" s="48" t="e">
        <f t="shared" si="195"/>
        <v>#DIV/0!</v>
      </c>
      <c r="BA11" s="44" t="e">
        <f t="shared" ref="BA11:BT11" si="196">SUM(AR12:BA12)/BA14*100</f>
        <v>#DIV/0!</v>
      </c>
      <c r="BB11" s="45" t="e">
        <f t="shared" si="196"/>
        <v>#DIV/0!</v>
      </c>
      <c r="BC11" s="45" t="e">
        <f t="shared" si="196"/>
        <v>#DIV/0!</v>
      </c>
      <c r="BD11" s="45" t="e">
        <f t="shared" si="196"/>
        <v>#DIV/0!</v>
      </c>
      <c r="BE11" s="45" t="e">
        <f t="shared" si="196"/>
        <v>#DIV/0!</v>
      </c>
      <c r="BF11" s="45" t="e">
        <f t="shared" si="196"/>
        <v>#DIV/0!</v>
      </c>
      <c r="BG11" s="45" t="e">
        <f t="shared" si="196"/>
        <v>#DIV/0!</v>
      </c>
      <c r="BH11" s="45" t="e">
        <f t="shared" si="196"/>
        <v>#DIV/0!</v>
      </c>
      <c r="BI11" s="45" t="e">
        <f t="shared" si="196"/>
        <v>#DIV/0!</v>
      </c>
      <c r="BJ11" s="45" t="e">
        <f t="shared" si="196"/>
        <v>#DIV/0!</v>
      </c>
      <c r="BK11" s="45" t="e">
        <f t="shared" si="196"/>
        <v>#DIV/0!</v>
      </c>
      <c r="BL11" s="45" t="e">
        <f t="shared" si="196"/>
        <v>#DIV/0!</v>
      </c>
      <c r="BM11" s="45" t="e">
        <f t="shared" si="196"/>
        <v>#DIV/0!</v>
      </c>
      <c r="BN11" s="45" t="e">
        <f t="shared" si="196"/>
        <v>#DIV/0!</v>
      </c>
      <c r="BO11" s="45" t="e">
        <f t="shared" si="196"/>
        <v>#DIV/0!</v>
      </c>
      <c r="BP11" s="45" t="e">
        <f t="shared" si="196"/>
        <v>#DIV/0!</v>
      </c>
      <c r="BQ11" s="45" t="e">
        <f t="shared" si="196"/>
        <v>#DIV/0!</v>
      </c>
      <c r="BR11" s="45" t="e">
        <f t="shared" si="196"/>
        <v>#DIV/0!</v>
      </c>
      <c r="BS11" s="45" t="e">
        <f t="shared" si="196"/>
        <v>#DIV/0!</v>
      </c>
      <c r="BT11" s="45" t="e">
        <f t="shared" si="196"/>
        <v>#DIV/0!</v>
      </c>
      <c r="BU11" s="45" t="e">
        <f>SUM(BL12:BU12)/BU14*100</f>
        <v>#DIV/0!</v>
      </c>
      <c r="BV11" s="45" t="e">
        <f>SUM(BM12:BV12)/BV14*100</f>
        <v>#DIV/0!</v>
      </c>
      <c r="BW11" s="45" t="e">
        <f>SUM(BN12:BW12)/BW14*100</f>
        <v>#DIV/0!</v>
      </c>
      <c r="BX11" s="48" t="e">
        <f>SUM(BO12:BX12)/BX14*100</f>
        <v>#DIV/0!</v>
      </c>
      <c r="BY11" s="44" t="e">
        <f t="shared" ref="BY11:CV11" si="197">SUM(BP12:BY12)/BY14*100</f>
        <v>#DIV/0!</v>
      </c>
      <c r="BZ11" s="45" t="e">
        <f t="shared" si="197"/>
        <v>#DIV/0!</v>
      </c>
      <c r="CA11" s="45" t="e">
        <f t="shared" si="197"/>
        <v>#DIV/0!</v>
      </c>
      <c r="CB11" s="45" t="e">
        <f t="shared" si="197"/>
        <v>#DIV/0!</v>
      </c>
      <c r="CC11" s="45" t="e">
        <f t="shared" si="197"/>
        <v>#DIV/0!</v>
      </c>
      <c r="CD11" s="45" t="e">
        <f t="shared" si="197"/>
        <v>#DIV/0!</v>
      </c>
      <c r="CE11" s="45" t="e">
        <f t="shared" si="197"/>
        <v>#DIV/0!</v>
      </c>
      <c r="CF11" s="45" t="e">
        <f t="shared" si="197"/>
        <v>#DIV/0!</v>
      </c>
      <c r="CG11" s="45" t="e">
        <f t="shared" si="197"/>
        <v>#DIV/0!</v>
      </c>
      <c r="CH11" s="45" t="e">
        <f t="shared" si="197"/>
        <v>#DIV/0!</v>
      </c>
      <c r="CI11" s="45" t="e">
        <f t="shared" si="197"/>
        <v>#DIV/0!</v>
      </c>
      <c r="CJ11" s="45" t="e">
        <f t="shared" si="197"/>
        <v>#DIV/0!</v>
      </c>
      <c r="CK11" s="45" t="e">
        <f t="shared" si="197"/>
        <v>#DIV/0!</v>
      </c>
      <c r="CL11" s="45" t="e">
        <f t="shared" si="197"/>
        <v>#DIV/0!</v>
      </c>
      <c r="CM11" s="45" t="e">
        <f t="shared" si="197"/>
        <v>#DIV/0!</v>
      </c>
      <c r="CN11" s="45" t="e">
        <f t="shared" si="197"/>
        <v>#DIV/0!</v>
      </c>
      <c r="CO11" s="45" t="e">
        <f t="shared" si="197"/>
        <v>#DIV/0!</v>
      </c>
      <c r="CP11" s="45" t="e">
        <f t="shared" si="197"/>
        <v>#DIV/0!</v>
      </c>
      <c r="CQ11" s="45" t="e">
        <f t="shared" si="197"/>
        <v>#DIV/0!</v>
      </c>
      <c r="CR11" s="45" t="e">
        <f t="shared" si="197"/>
        <v>#DIV/0!</v>
      </c>
      <c r="CS11" s="45" t="e">
        <f t="shared" si="197"/>
        <v>#DIV/0!</v>
      </c>
      <c r="CT11" s="45" t="e">
        <f t="shared" si="197"/>
        <v>#DIV/0!</v>
      </c>
      <c r="CU11" s="45" t="e">
        <f t="shared" si="197"/>
        <v>#DIV/0!</v>
      </c>
      <c r="CV11" s="48" t="e">
        <f t="shared" si="197"/>
        <v>#DIV/0!</v>
      </c>
      <c r="CW11" s="44" t="e">
        <f t="shared" ref="CW11:DT11" si="198">SUM(CN12:CW12)/CW14*100</f>
        <v>#DIV/0!</v>
      </c>
      <c r="CX11" s="45" t="e">
        <f t="shared" si="198"/>
        <v>#DIV/0!</v>
      </c>
      <c r="CY11" s="45" t="e">
        <f t="shared" si="198"/>
        <v>#DIV/0!</v>
      </c>
      <c r="CZ11" s="45" t="e">
        <f t="shared" si="198"/>
        <v>#DIV/0!</v>
      </c>
      <c r="DA11" s="45" t="e">
        <f t="shared" si="198"/>
        <v>#DIV/0!</v>
      </c>
      <c r="DB11" s="45" t="e">
        <f t="shared" si="198"/>
        <v>#DIV/0!</v>
      </c>
      <c r="DC11" s="45" t="e">
        <f t="shared" si="198"/>
        <v>#DIV/0!</v>
      </c>
      <c r="DD11" s="45" t="e">
        <f t="shared" si="198"/>
        <v>#DIV/0!</v>
      </c>
      <c r="DE11" s="45" t="e">
        <f t="shared" si="198"/>
        <v>#DIV/0!</v>
      </c>
      <c r="DF11" s="45" t="e">
        <f t="shared" si="198"/>
        <v>#DIV/0!</v>
      </c>
      <c r="DG11" s="45" t="e">
        <f t="shared" si="198"/>
        <v>#DIV/0!</v>
      </c>
      <c r="DH11" s="45" t="e">
        <f t="shared" si="198"/>
        <v>#DIV/0!</v>
      </c>
      <c r="DI11" s="45" t="e">
        <f t="shared" si="198"/>
        <v>#DIV/0!</v>
      </c>
      <c r="DJ11" s="45" t="e">
        <f t="shared" si="198"/>
        <v>#DIV/0!</v>
      </c>
      <c r="DK11" s="45" t="e">
        <f t="shared" si="198"/>
        <v>#DIV/0!</v>
      </c>
      <c r="DL11" s="45" t="e">
        <f t="shared" si="198"/>
        <v>#DIV/0!</v>
      </c>
      <c r="DM11" s="45" t="e">
        <f t="shared" si="198"/>
        <v>#DIV/0!</v>
      </c>
      <c r="DN11" s="45" t="e">
        <f t="shared" si="198"/>
        <v>#DIV/0!</v>
      </c>
      <c r="DO11" s="45" t="e">
        <f t="shared" si="198"/>
        <v>#DIV/0!</v>
      </c>
      <c r="DP11" s="45" t="e">
        <f t="shared" si="198"/>
        <v>#DIV/0!</v>
      </c>
      <c r="DQ11" s="45" t="e">
        <f t="shared" si="198"/>
        <v>#DIV/0!</v>
      </c>
      <c r="DR11" s="45" t="e">
        <f t="shared" si="198"/>
        <v>#DIV/0!</v>
      </c>
      <c r="DS11" s="45" t="e">
        <f t="shared" si="198"/>
        <v>#DIV/0!</v>
      </c>
      <c r="DT11" s="48" t="e">
        <f t="shared" si="198"/>
        <v>#DIV/0!</v>
      </c>
      <c r="DU11" s="44" t="e">
        <f t="shared" ref="DU11:ER11" si="199">SUM(DL12:DU12)/DU14*100</f>
        <v>#DIV/0!</v>
      </c>
      <c r="DV11" s="45" t="e">
        <f t="shared" si="199"/>
        <v>#DIV/0!</v>
      </c>
      <c r="DW11" s="45" t="e">
        <f t="shared" si="199"/>
        <v>#DIV/0!</v>
      </c>
      <c r="DX11" s="45" t="e">
        <f t="shared" si="199"/>
        <v>#DIV/0!</v>
      </c>
      <c r="DY11" s="45" t="e">
        <f t="shared" si="199"/>
        <v>#DIV/0!</v>
      </c>
      <c r="DZ11" s="45" t="e">
        <f t="shared" si="199"/>
        <v>#DIV/0!</v>
      </c>
      <c r="EA11" s="45" t="e">
        <f t="shared" si="199"/>
        <v>#DIV/0!</v>
      </c>
      <c r="EB11" s="45" t="e">
        <f t="shared" si="199"/>
        <v>#DIV/0!</v>
      </c>
      <c r="EC11" s="45" t="e">
        <f t="shared" si="199"/>
        <v>#DIV/0!</v>
      </c>
      <c r="ED11" s="45" t="e">
        <f t="shared" si="199"/>
        <v>#DIV/0!</v>
      </c>
      <c r="EE11" s="45" t="e">
        <f t="shared" si="199"/>
        <v>#DIV/0!</v>
      </c>
      <c r="EF11" s="45" t="e">
        <f t="shared" si="199"/>
        <v>#DIV/0!</v>
      </c>
      <c r="EG11" s="45" t="e">
        <f t="shared" si="199"/>
        <v>#DIV/0!</v>
      </c>
      <c r="EH11" s="45" t="e">
        <f t="shared" si="199"/>
        <v>#DIV/0!</v>
      </c>
      <c r="EI11" s="45" t="e">
        <f t="shared" si="199"/>
        <v>#DIV/0!</v>
      </c>
      <c r="EJ11" s="45" t="e">
        <f t="shared" si="199"/>
        <v>#DIV/0!</v>
      </c>
      <c r="EK11" s="45" t="e">
        <f t="shared" si="199"/>
        <v>#DIV/0!</v>
      </c>
      <c r="EL11" s="45" t="e">
        <f t="shared" si="199"/>
        <v>#DIV/0!</v>
      </c>
      <c r="EM11" s="45" t="e">
        <f t="shared" si="199"/>
        <v>#DIV/0!</v>
      </c>
      <c r="EN11" s="45" t="e">
        <f t="shared" si="199"/>
        <v>#DIV/0!</v>
      </c>
      <c r="EO11" s="45" t="e">
        <f t="shared" si="199"/>
        <v>#DIV/0!</v>
      </c>
      <c r="EP11" s="45" t="e">
        <f t="shared" si="199"/>
        <v>#DIV/0!</v>
      </c>
      <c r="EQ11" s="45" t="e">
        <f t="shared" si="199"/>
        <v>#DIV/0!</v>
      </c>
      <c r="ER11" s="48" t="e">
        <f t="shared" si="199"/>
        <v>#DIV/0!</v>
      </c>
      <c r="ES11" s="44" t="e">
        <f t="shared" ref="ES11" si="200">SUM(EJ12:ES12)/ES14*100</f>
        <v>#DIV/0!</v>
      </c>
      <c r="ET11" s="45" t="e">
        <f t="shared" ref="ET11" si="201">SUM(EK12:ET12)/ET14*100</f>
        <v>#DIV/0!</v>
      </c>
      <c r="EU11" s="45" t="e">
        <f t="shared" ref="EU11" si="202">SUM(EL12:EU12)/EU14*100</f>
        <v>#DIV/0!</v>
      </c>
      <c r="EV11" s="45" t="e">
        <f t="shared" ref="EV11" si="203">SUM(EM12:EV12)/EV14*100</f>
        <v>#DIV/0!</v>
      </c>
      <c r="EW11" s="45" t="e">
        <f t="shared" ref="EW11" si="204">SUM(EN12:EW12)/EW14*100</f>
        <v>#DIV/0!</v>
      </c>
      <c r="EX11" s="45" t="e">
        <f t="shared" ref="EX11" si="205">SUM(EO12:EX12)/EX14*100</f>
        <v>#DIV/0!</v>
      </c>
      <c r="EY11" s="45" t="e">
        <f t="shared" ref="EY11" si="206">SUM(EP12:EY12)/EY14*100</f>
        <v>#DIV/0!</v>
      </c>
      <c r="EZ11" s="45" t="e">
        <f t="shared" ref="EZ11" si="207">SUM(EQ12:EZ12)/EZ14*100</f>
        <v>#DIV/0!</v>
      </c>
      <c r="FA11" s="45" t="e">
        <f t="shared" ref="FA11" si="208">SUM(ER12:FA12)/FA14*100</f>
        <v>#DIV/0!</v>
      </c>
      <c r="FB11" s="45" t="e">
        <f t="shared" ref="FB11" si="209">SUM(ES12:FB12)/FB14*100</f>
        <v>#DIV/0!</v>
      </c>
      <c r="FC11" s="45" t="e">
        <f t="shared" ref="FC11" si="210">SUM(ET12:FC12)/FC14*100</f>
        <v>#DIV/0!</v>
      </c>
      <c r="FD11" s="45" t="e">
        <f t="shared" ref="FD11" si="211">SUM(EU12:FD12)/FD14*100</f>
        <v>#DIV/0!</v>
      </c>
      <c r="FE11" s="45" t="e">
        <f t="shared" ref="FE11" si="212">SUM(EV12:FE12)/FE14*100</f>
        <v>#DIV/0!</v>
      </c>
      <c r="FF11" s="45" t="e">
        <f t="shared" ref="FF11" si="213">SUM(EW12:FF12)/FF14*100</f>
        <v>#DIV/0!</v>
      </c>
      <c r="FG11" s="45" t="e">
        <f t="shared" ref="FG11" si="214">SUM(EX12:FG12)/FG14*100</f>
        <v>#DIV/0!</v>
      </c>
      <c r="FH11" s="45" t="e">
        <f t="shared" ref="FH11" si="215">SUM(EY12:FH12)/FH14*100</f>
        <v>#DIV/0!</v>
      </c>
      <c r="FI11" s="45" t="e">
        <f t="shared" ref="FI11" si="216">SUM(EZ12:FI12)/FI14*100</f>
        <v>#DIV/0!</v>
      </c>
      <c r="FJ11" s="45" t="e">
        <f t="shared" ref="FJ11" si="217">SUM(FA12:FJ12)/FJ14*100</f>
        <v>#DIV/0!</v>
      </c>
      <c r="FK11" s="45" t="e">
        <f t="shared" ref="FK11" si="218">SUM(FB12:FK12)/FK14*100</f>
        <v>#DIV/0!</v>
      </c>
      <c r="FL11" s="45" t="e">
        <f t="shared" ref="FL11" si="219">SUM(FC12:FL12)/FL14*100</f>
        <v>#DIV/0!</v>
      </c>
      <c r="FM11" s="45" t="e">
        <f t="shared" ref="FM11" si="220">SUM(FD12:FM12)/FM14*100</f>
        <v>#DIV/0!</v>
      </c>
      <c r="FN11" s="45" t="e">
        <f t="shared" ref="FN11" si="221">SUM(FE12:FN12)/FN14*100</f>
        <v>#DIV/0!</v>
      </c>
      <c r="FO11" s="45" t="e">
        <f t="shared" ref="FO11" si="222">SUM(FF12:FO12)/FO14*100</f>
        <v>#DIV/0!</v>
      </c>
      <c r="FP11" s="48" t="e">
        <f t="shared" ref="FP11" si="223">SUM(FG12:FP12)/FP14*100</f>
        <v>#DIV/0!</v>
      </c>
      <c r="FQ11" s="44" t="e">
        <f t="shared" ref="FQ11" si="224">SUM(FH12:FQ12)/FQ14*100</f>
        <v>#DIV/0!</v>
      </c>
      <c r="FR11" s="45" t="e">
        <f t="shared" ref="FR11" si="225">SUM(FI12:FR12)/FR14*100</f>
        <v>#DIV/0!</v>
      </c>
      <c r="FS11" s="45" t="e">
        <f t="shared" ref="FS11" si="226">SUM(FJ12:FS12)/FS14*100</f>
        <v>#DIV/0!</v>
      </c>
      <c r="FT11" s="45" t="e">
        <f t="shared" ref="FT11" si="227">SUM(FK12:FT12)/FT14*100</f>
        <v>#DIV/0!</v>
      </c>
      <c r="FU11" s="45" t="e">
        <f t="shared" ref="FU11" si="228">SUM(FL12:FU12)/FU14*100</f>
        <v>#DIV/0!</v>
      </c>
      <c r="FV11" s="45" t="e">
        <f t="shared" ref="FV11" si="229">SUM(FM12:FV12)/FV14*100</f>
        <v>#DIV/0!</v>
      </c>
      <c r="FW11" s="45" t="e">
        <f t="shared" ref="FW11" si="230">SUM(FN12:FW12)/FW14*100</f>
        <v>#DIV/0!</v>
      </c>
      <c r="FX11" s="45" t="e">
        <f t="shared" ref="FX11" si="231">SUM(FO12:FX12)/FX14*100</f>
        <v>#DIV/0!</v>
      </c>
      <c r="FY11" s="45" t="e">
        <f t="shared" ref="FY11" si="232">SUM(FP12:FY12)/FY14*100</f>
        <v>#DIV/0!</v>
      </c>
      <c r="FZ11" s="45" t="e">
        <f t="shared" ref="FZ11" si="233">SUM(FQ12:FZ12)/FZ14*100</f>
        <v>#DIV/0!</v>
      </c>
      <c r="GA11" s="45" t="e">
        <f t="shared" ref="GA11" si="234">SUM(FR12:GA12)/GA14*100</f>
        <v>#DIV/0!</v>
      </c>
      <c r="GB11" s="45" t="e">
        <f t="shared" ref="GB11" si="235">SUM(FS12:GB12)/GB14*100</f>
        <v>#DIV/0!</v>
      </c>
      <c r="GC11" s="45" t="e">
        <f t="shared" ref="GC11" si="236">SUM(FT12:GC12)/GC14*100</f>
        <v>#DIV/0!</v>
      </c>
      <c r="GD11" s="45" t="e">
        <f t="shared" ref="GD11" si="237">SUM(FU12:GD12)/GD14*100</f>
        <v>#DIV/0!</v>
      </c>
      <c r="GE11" s="45" t="e">
        <f t="shared" ref="GE11" si="238">SUM(FV12:GE12)/GE14*100</f>
        <v>#DIV/0!</v>
      </c>
      <c r="GF11" s="45" t="e">
        <f t="shared" ref="GF11" si="239">SUM(FW12:GF12)/GF14*100</f>
        <v>#DIV/0!</v>
      </c>
      <c r="GG11" s="45" t="e">
        <f t="shared" ref="GG11" si="240">SUM(FX12:GG12)/GG14*100</f>
        <v>#DIV/0!</v>
      </c>
      <c r="GH11" s="45" t="e">
        <f t="shared" ref="GH11" si="241">SUM(FY12:GH12)/GH14*100</f>
        <v>#DIV/0!</v>
      </c>
      <c r="GI11" s="45" t="e">
        <f t="shared" ref="GI11" si="242">SUM(FZ12:GI12)/GI14*100</f>
        <v>#DIV/0!</v>
      </c>
      <c r="GJ11" s="45" t="e">
        <f t="shared" ref="GJ11" si="243">SUM(GA12:GJ12)/GJ14*100</f>
        <v>#DIV/0!</v>
      </c>
      <c r="GK11" s="45" t="e">
        <f t="shared" ref="GK11" si="244">SUM(GB12:GK12)/GK14*100</f>
        <v>#DIV/0!</v>
      </c>
      <c r="GL11" s="45" t="e">
        <f t="shared" ref="GL11" si="245">SUM(GC12:GL12)/GL14*100</f>
        <v>#DIV/0!</v>
      </c>
      <c r="GM11" s="45" t="e">
        <f t="shared" ref="GM11" si="246">SUM(GD12:GM12)/GM14*100</f>
        <v>#DIV/0!</v>
      </c>
      <c r="GN11" s="48" t="e">
        <f t="shared" ref="GN11" si="247">SUM(GE12:GN12)/GN14*100</f>
        <v>#DIV/0!</v>
      </c>
      <c r="GO11" s="44" t="e">
        <f t="shared" ref="GO11" si="248">SUM(GF12:GO12)/GO14*100</f>
        <v>#DIV/0!</v>
      </c>
      <c r="GP11" s="45" t="e">
        <f t="shared" ref="GP11" si="249">SUM(GG12:GP12)/GP14*100</f>
        <v>#DIV/0!</v>
      </c>
      <c r="GQ11" s="45" t="e">
        <f t="shared" ref="GQ11" si="250">SUM(GH12:GQ12)/GQ14*100</f>
        <v>#DIV/0!</v>
      </c>
      <c r="GR11" s="45" t="e">
        <f t="shared" ref="GR11" si="251">SUM(GI12:GR12)/GR14*100</f>
        <v>#DIV/0!</v>
      </c>
      <c r="GS11" s="45" t="e">
        <f t="shared" ref="GS11" si="252">SUM(GJ12:GS12)/GS14*100</f>
        <v>#DIV/0!</v>
      </c>
      <c r="GT11" s="45" t="e">
        <f t="shared" ref="GT11" si="253">SUM(GK12:GT12)/GT14*100</f>
        <v>#DIV/0!</v>
      </c>
      <c r="GU11" s="45" t="e">
        <f t="shared" ref="GU11" si="254">SUM(GL12:GU12)/GU14*100</f>
        <v>#DIV/0!</v>
      </c>
      <c r="GV11" s="45" t="e">
        <f t="shared" ref="GV11" si="255">SUM(GM12:GV12)/GV14*100</f>
        <v>#DIV/0!</v>
      </c>
      <c r="GW11" s="45" t="e">
        <f t="shared" ref="GW11" si="256">SUM(GN12:GW12)/GW14*100</f>
        <v>#DIV/0!</v>
      </c>
      <c r="GX11" s="45" t="e">
        <f t="shared" ref="GX11" si="257">SUM(GO12:GX12)/GX14*100</f>
        <v>#DIV/0!</v>
      </c>
      <c r="GY11" s="45" t="e">
        <f t="shared" ref="GY11" si="258">SUM(GP12:GY12)/GY14*100</f>
        <v>#DIV/0!</v>
      </c>
      <c r="GZ11" s="45" t="e">
        <f t="shared" ref="GZ11" si="259">SUM(GQ12:GZ12)/GZ14*100</f>
        <v>#DIV/0!</v>
      </c>
      <c r="HA11" s="45" t="e">
        <f t="shared" ref="HA11" si="260">SUM(GR12:HA12)/HA14*100</f>
        <v>#DIV/0!</v>
      </c>
      <c r="HB11" s="45" t="e">
        <f t="shared" ref="HB11" si="261">SUM(GS12:HB12)/HB14*100</f>
        <v>#DIV/0!</v>
      </c>
      <c r="HC11" s="45" t="e">
        <f t="shared" ref="HC11" si="262">SUM(GT12:HC12)/HC14*100</f>
        <v>#DIV/0!</v>
      </c>
      <c r="HD11" s="45" t="e">
        <f t="shared" ref="HD11" si="263">SUM(GU12:HD12)/HD14*100</f>
        <v>#DIV/0!</v>
      </c>
      <c r="HE11" s="45" t="e">
        <f t="shared" ref="HE11" si="264">SUM(GV12:HE12)/HE14*100</f>
        <v>#DIV/0!</v>
      </c>
      <c r="HF11" s="45" t="e">
        <f t="shared" ref="HF11" si="265">SUM(GW12:HF12)/HF14*100</f>
        <v>#DIV/0!</v>
      </c>
      <c r="HG11" s="45" t="e">
        <f t="shared" ref="HG11" si="266">SUM(GX12:HG12)/HG14*100</f>
        <v>#DIV/0!</v>
      </c>
      <c r="HH11" s="45" t="e">
        <f t="shared" ref="HH11" si="267">SUM(GY12:HH12)/HH14*100</f>
        <v>#DIV/0!</v>
      </c>
      <c r="HI11" s="45" t="e">
        <f t="shared" ref="HI11" si="268">SUM(GZ12:HI12)/HI14*100</f>
        <v>#DIV/0!</v>
      </c>
      <c r="HJ11" s="45" t="e">
        <f t="shared" ref="HJ11" si="269">SUM(HA12:HJ12)/HJ14*100</f>
        <v>#DIV/0!</v>
      </c>
      <c r="HK11" s="45" t="e">
        <f t="shared" ref="HK11" si="270">SUM(HB12:HK12)/HK14*100</f>
        <v>#DIV/0!</v>
      </c>
      <c r="HL11" s="48" t="e">
        <f t="shared" ref="HL11" si="271">SUM(HC12:HL12)/HL14*100</f>
        <v>#DIV/0!</v>
      </c>
    </row>
    <row r="12" spans="1:220" s="4" customFormat="1" ht="13.25" customHeight="1" x14ac:dyDescent="0.3">
      <c r="A12" t="e">
        <f t="shared" si="0"/>
        <v>#DIV/0!</v>
      </c>
      <c r="B12">
        <f>resultat!C13</f>
        <v>0</v>
      </c>
      <c r="C12">
        <f>resultat!D13</f>
        <v>0</v>
      </c>
      <c r="D12" s="71"/>
      <c r="E12" s="8">
        <f t="array" ref="E12:HL13">TRANSPOSE(B1:C216)</f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39">
        <v>0</v>
      </c>
      <c r="AC12" s="8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39">
        <v>0</v>
      </c>
      <c r="BA12" s="8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39">
        <v>0</v>
      </c>
      <c r="BY12" s="8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39">
        <v>0</v>
      </c>
      <c r="CW12" s="8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0</v>
      </c>
      <c r="DJ12" s="50">
        <v>0</v>
      </c>
      <c r="DK12" s="50">
        <v>0</v>
      </c>
      <c r="DL12" s="50">
        <v>0</v>
      </c>
      <c r="DM12" s="50">
        <v>0</v>
      </c>
      <c r="DN12" s="50">
        <v>0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39">
        <v>0</v>
      </c>
      <c r="DU12" s="8">
        <v>0</v>
      </c>
      <c r="DV12" s="50">
        <v>0</v>
      </c>
      <c r="DW12" s="50">
        <v>0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39">
        <v>0</v>
      </c>
      <c r="ES12" s="8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39">
        <v>0</v>
      </c>
      <c r="FQ12" s="8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39">
        <v>0</v>
      </c>
      <c r="GO12" s="8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39">
        <v>0</v>
      </c>
    </row>
    <row r="13" spans="1:220" s="4" customFormat="1" ht="13.25" customHeight="1" x14ac:dyDescent="0.3">
      <c r="A13" t="e">
        <f t="shared" si="0"/>
        <v>#DIV/0!</v>
      </c>
      <c r="B13">
        <f>resultat!C14</f>
        <v>0</v>
      </c>
      <c r="C13">
        <f>resultat!D14</f>
        <v>0</v>
      </c>
      <c r="D13" s="71"/>
      <c r="E13" s="8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39">
        <v>0</v>
      </c>
      <c r="AC13" s="8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39">
        <v>0</v>
      </c>
      <c r="BA13" s="8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39">
        <v>0</v>
      </c>
      <c r="BY13" s="8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39">
        <v>0</v>
      </c>
      <c r="CW13" s="8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0</v>
      </c>
      <c r="DN13" s="50">
        <v>0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39">
        <v>0</v>
      </c>
      <c r="DU13" s="8">
        <v>0</v>
      </c>
      <c r="DV13" s="50">
        <v>0</v>
      </c>
      <c r="DW13" s="50">
        <v>0</v>
      </c>
      <c r="DX13" s="50">
        <v>0</v>
      </c>
      <c r="DY13" s="50">
        <v>0</v>
      </c>
      <c r="DZ13" s="50">
        <v>0</v>
      </c>
      <c r="EA13" s="50">
        <v>0</v>
      </c>
      <c r="EB13" s="50">
        <v>0</v>
      </c>
      <c r="EC13" s="50">
        <v>0</v>
      </c>
      <c r="ED13" s="50">
        <v>0</v>
      </c>
      <c r="EE13" s="50">
        <v>0</v>
      </c>
      <c r="EF13" s="50">
        <v>0</v>
      </c>
      <c r="EG13" s="50">
        <v>0</v>
      </c>
      <c r="EH13" s="50">
        <v>0</v>
      </c>
      <c r="EI13" s="50">
        <v>0</v>
      </c>
      <c r="EJ13" s="50">
        <v>0</v>
      </c>
      <c r="EK13" s="50">
        <v>0</v>
      </c>
      <c r="EL13" s="50">
        <v>0</v>
      </c>
      <c r="EM13" s="50">
        <v>0</v>
      </c>
      <c r="EN13" s="50">
        <v>0</v>
      </c>
      <c r="EO13" s="50">
        <v>0</v>
      </c>
      <c r="EP13" s="50">
        <v>0</v>
      </c>
      <c r="EQ13" s="50">
        <v>0</v>
      </c>
      <c r="ER13" s="39">
        <v>0</v>
      </c>
      <c r="ES13" s="8">
        <v>0</v>
      </c>
      <c r="ET13" s="50">
        <v>0</v>
      </c>
      <c r="EU13" s="50">
        <v>0</v>
      </c>
      <c r="EV13" s="50">
        <v>0</v>
      </c>
      <c r="EW13" s="50">
        <v>0</v>
      </c>
      <c r="EX13" s="50">
        <v>0</v>
      </c>
      <c r="EY13" s="50">
        <v>0</v>
      </c>
      <c r="EZ13" s="50">
        <v>0</v>
      </c>
      <c r="FA13" s="50">
        <v>0</v>
      </c>
      <c r="FB13" s="50">
        <v>0</v>
      </c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>
        <v>0</v>
      </c>
      <c r="FP13" s="39">
        <v>0</v>
      </c>
      <c r="FQ13" s="8">
        <v>0</v>
      </c>
      <c r="FR13" s="50">
        <v>0</v>
      </c>
      <c r="FS13" s="50">
        <v>0</v>
      </c>
      <c r="FT13" s="50">
        <v>0</v>
      </c>
      <c r="FU13" s="50">
        <v>0</v>
      </c>
      <c r="FV13" s="50">
        <v>0</v>
      </c>
      <c r="FW13" s="50">
        <v>0</v>
      </c>
      <c r="FX13" s="50">
        <v>0</v>
      </c>
      <c r="FY13" s="50">
        <v>0</v>
      </c>
      <c r="FZ13" s="50">
        <v>0</v>
      </c>
      <c r="GA13" s="50">
        <v>0</v>
      </c>
      <c r="GB13" s="50">
        <v>0</v>
      </c>
      <c r="GC13" s="50">
        <v>0</v>
      </c>
      <c r="GD13" s="50">
        <v>0</v>
      </c>
      <c r="GE13" s="50">
        <v>0</v>
      </c>
      <c r="GF13" s="50">
        <v>0</v>
      </c>
      <c r="GG13" s="50">
        <v>0</v>
      </c>
      <c r="GH13" s="50">
        <v>0</v>
      </c>
      <c r="GI13" s="50">
        <v>0</v>
      </c>
      <c r="GJ13" s="50">
        <v>0</v>
      </c>
      <c r="GK13" s="50">
        <v>0</v>
      </c>
      <c r="GL13" s="50">
        <v>0</v>
      </c>
      <c r="GM13" s="50">
        <v>0</v>
      </c>
      <c r="GN13" s="39">
        <v>0</v>
      </c>
      <c r="GO13" s="8">
        <v>0</v>
      </c>
      <c r="GP13" s="50">
        <v>0</v>
      </c>
      <c r="GQ13" s="50">
        <v>0</v>
      </c>
      <c r="GR13" s="50">
        <v>0</v>
      </c>
      <c r="GS13" s="50">
        <v>0</v>
      </c>
      <c r="GT13" s="50">
        <v>0</v>
      </c>
      <c r="GU13" s="50">
        <v>0</v>
      </c>
      <c r="GV13" s="50">
        <v>0</v>
      </c>
      <c r="GW13" s="50">
        <v>0</v>
      </c>
      <c r="GX13" s="50">
        <v>0</v>
      </c>
      <c r="GY13" s="50">
        <v>0</v>
      </c>
      <c r="GZ13" s="50">
        <v>0</v>
      </c>
      <c r="HA13" s="50">
        <v>0</v>
      </c>
      <c r="HB13" s="50">
        <v>0</v>
      </c>
      <c r="HC13" s="50">
        <v>0</v>
      </c>
      <c r="HD13" s="50">
        <v>0</v>
      </c>
      <c r="HE13" s="50">
        <v>0</v>
      </c>
      <c r="HF13" s="50">
        <v>0</v>
      </c>
      <c r="HG13" s="50">
        <v>0</v>
      </c>
      <c r="HH13" s="50">
        <v>0</v>
      </c>
      <c r="HI13" s="50">
        <v>0</v>
      </c>
      <c r="HJ13" s="50">
        <v>0</v>
      </c>
      <c r="HK13" s="50">
        <v>0</v>
      </c>
      <c r="HL13" s="39">
        <v>0</v>
      </c>
    </row>
    <row r="14" spans="1:220" ht="13.25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4"/>
      <c r="F14" s="45"/>
      <c r="G14" s="45"/>
      <c r="H14" s="45"/>
      <c r="I14" s="45"/>
      <c r="J14" s="45"/>
      <c r="K14" s="45"/>
      <c r="L14" s="45"/>
      <c r="M14" s="45"/>
      <c r="N14" s="45">
        <f t="shared" ref="N14:AS14" si="272">SUM(E13:N13)</f>
        <v>0</v>
      </c>
      <c r="O14" s="45">
        <f t="shared" si="272"/>
        <v>0</v>
      </c>
      <c r="P14" s="45">
        <f t="shared" si="272"/>
        <v>0</v>
      </c>
      <c r="Q14" s="45">
        <f t="shared" si="272"/>
        <v>0</v>
      </c>
      <c r="R14" s="45">
        <f t="shared" si="272"/>
        <v>0</v>
      </c>
      <c r="S14" s="45">
        <f t="shared" si="272"/>
        <v>0</v>
      </c>
      <c r="T14" s="45">
        <f t="shared" si="272"/>
        <v>0</v>
      </c>
      <c r="U14" s="45">
        <f t="shared" si="272"/>
        <v>0</v>
      </c>
      <c r="V14" s="45">
        <f t="shared" si="272"/>
        <v>0</v>
      </c>
      <c r="W14" s="45">
        <f t="shared" si="272"/>
        <v>0</v>
      </c>
      <c r="X14" s="45">
        <f t="shared" si="272"/>
        <v>0</v>
      </c>
      <c r="Y14" s="45">
        <f t="shared" si="272"/>
        <v>0</v>
      </c>
      <c r="Z14" s="45">
        <f t="shared" si="272"/>
        <v>0</v>
      </c>
      <c r="AA14" s="45">
        <f t="shared" si="272"/>
        <v>0</v>
      </c>
      <c r="AB14" s="48">
        <f t="shared" si="272"/>
        <v>0</v>
      </c>
      <c r="AC14" s="44">
        <f t="shared" si="272"/>
        <v>0</v>
      </c>
      <c r="AD14" s="45">
        <f t="shared" si="272"/>
        <v>0</v>
      </c>
      <c r="AE14" s="45">
        <f t="shared" si="272"/>
        <v>0</v>
      </c>
      <c r="AF14" s="45">
        <f t="shared" si="272"/>
        <v>0</v>
      </c>
      <c r="AG14" s="45">
        <f t="shared" si="272"/>
        <v>0</v>
      </c>
      <c r="AH14" s="45">
        <f t="shared" si="272"/>
        <v>0</v>
      </c>
      <c r="AI14" s="45">
        <f t="shared" si="272"/>
        <v>0</v>
      </c>
      <c r="AJ14" s="45">
        <f t="shared" si="272"/>
        <v>0</v>
      </c>
      <c r="AK14" s="45">
        <f t="shared" si="272"/>
        <v>0</v>
      </c>
      <c r="AL14" s="45">
        <f t="shared" si="272"/>
        <v>0</v>
      </c>
      <c r="AM14" s="45">
        <f t="shared" si="272"/>
        <v>0</v>
      </c>
      <c r="AN14" s="45">
        <f t="shared" si="272"/>
        <v>0</v>
      </c>
      <c r="AO14" s="45">
        <f t="shared" si="272"/>
        <v>0</v>
      </c>
      <c r="AP14" s="45">
        <f t="shared" si="272"/>
        <v>0</v>
      </c>
      <c r="AQ14" s="45">
        <f t="shared" si="272"/>
        <v>0</v>
      </c>
      <c r="AR14" s="45">
        <f t="shared" si="272"/>
        <v>0</v>
      </c>
      <c r="AS14" s="45">
        <f t="shared" si="272"/>
        <v>0</v>
      </c>
      <c r="AT14" s="45">
        <f t="shared" ref="AT14:BY14" si="273">SUM(AK13:AT13)</f>
        <v>0</v>
      </c>
      <c r="AU14" s="45">
        <f t="shared" si="273"/>
        <v>0</v>
      </c>
      <c r="AV14" s="45">
        <f t="shared" si="273"/>
        <v>0</v>
      </c>
      <c r="AW14" s="45">
        <f t="shared" si="273"/>
        <v>0</v>
      </c>
      <c r="AX14" s="45">
        <f t="shared" si="273"/>
        <v>0</v>
      </c>
      <c r="AY14" s="45">
        <f t="shared" si="273"/>
        <v>0</v>
      </c>
      <c r="AZ14" s="48">
        <f t="shared" si="273"/>
        <v>0</v>
      </c>
      <c r="BA14" s="44">
        <f t="shared" si="273"/>
        <v>0</v>
      </c>
      <c r="BB14" s="45">
        <f t="shared" si="273"/>
        <v>0</v>
      </c>
      <c r="BC14" s="45">
        <f t="shared" si="273"/>
        <v>0</v>
      </c>
      <c r="BD14" s="45">
        <f t="shared" si="273"/>
        <v>0</v>
      </c>
      <c r="BE14" s="45">
        <f t="shared" si="273"/>
        <v>0</v>
      </c>
      <c r="BF14" s="45">
        <f t="shared" si="273"/>
        <v>0</v>
      </c>
      <c r="BG14" s="45">
        <f t="shared" si="273"/>
        <v>0</v>
      </c>
      <c r="BH14" s="45">
        <f t="shared" si="273"/>
        <v>0</v>
      </c>
      <c r="BI14" s="45">
        <f t="shared" si="273"/>
        <v>0</v>
      </c>
      <c r="BJ14" s="45">
        <f t="shared" si="273"/>
        <v>0</v>
      </c>
      <c r="BK14" s="45">
        <f t="shared" si="273"/>
        <v>0</v>
      </c>
      <c r="BL14" s="45">
        <f t="shared" si="273"/>
        <v>0</v>
      </c>
      <c r="BM14" s="45">
        <f t="shared" si="273"/>
        <v>0</v>
      </c>
      <c r="BN14" s="45">
        <f t="shared" si="273"/>
        <v>0</v>
      </c>
      <c r="BO14" s="45">
        <f t="shared" si="273"/>
        <v>0</v>
      </c>
      <c r="BP14" s="45">
        <f t="shared" si="273"/>
        <v>0</v>
      </c>
      <c r="BQ14" s="45">
        <f t="shared" si="273"/>
        <v>0</v>
      </c>
      <c r="BR14" s="45">
        <f t="shared" si="273"/>
        <v>0</v>
      </c>
      <c r="BS14" s="45">
        <f t="shared" si="273"/>
        <v>0</v>
      </c>
      <c r="BT14" s="45">
        <f t="shared" si="273"/>
        <v>0</v>
      </c>
      <c r="BU14" s="45">
        <f t="shared" si="273"/>
        <v>0</v>
      </c>
      <c r="BV14" s="45">
        <f t="shared" si="273"/>
        <v>0</v>
      </c>
      <c r="BW14" s="45">
        <f t="shared" si="273"/>
        <v>0</v>
      </c>
      <c r="BX14" s="48">
        <f t="shared" si="273"/>
        <v>0</v>
      </c>
      <c r="BY14" s="44">
        <f t="shared" si="273"/>
        <v>0</v>
      </c>
      <c r="BZ14" s="45">
        <f t="shared" ref="BZ14:DE14" si="274">SUM(BQ13:BZ13)</f>
        <v>0</v>
      </c>
      <c r="CA14" s="45">
        <f t="shared" si="274"/>
        <v>0</v>
      </c>
      <c r="CB14" s="45">
        <f t="shared" si="274"/>
        <v>0</v>
      </c>
      <c r="CC14" s="45">
        <f t="shared" si="274"/>
        <v>0</v>
      </c>
      <c r="CD14" s="45">
        <f t="shared" si="274"/>
        <v>0</v>
      </c>
      <c r="CE14" s="45">
        <f t="shared" si="274"/>
        <v>0</v>
      </c>
      <c r="CF14" s="45">
        <f t="shared" si="274"/>
        <v>0</v>
      </c>
      <c r="CG14" s="45">
        <f t="shared" si="274"/>
        <v>0</v>
      </c>
      <c r="CH14" s="45">
        <f t="shared" si="274"/>
        <v>0</v>
      </c>
      <c r="CI14" s="45">
        <f t="shared" si="274"/>
        <v>0</v>
      </c>
      <c r="CJ14" s="45">
        <f t="shared" si="274"/>
        <v>0</v>
      </c>
      <c r="CK14" s="45">
        <f t="shared" si="274"/>
        <v>0</v>
      </c>
      <c r="CL14" s="45">
        <f t="shared" si="274"/>
        <v>0</v>
      </c>
      <c r="CM14" s="45">
        <f t="shared" si="274"/>
        <v>0</v>
      </c>
      <c r="CN14" s="45">
        <f t="shared" si="274"/>
        <v>0</v>
      </c>
      <c r="CO14" s="45">
        <f t="shared" si="274"/>
        <v>0</v>
      </c>
      <c r="CP14" s="45">
        <f t="shared" si="274"/>
        <v>0</v>
      </c>
      <c r="CQ14" s="45">
        <f t="shared" si="274"/>
        <v>0</v>
      </c>
      <c r="CR14" s="45">
        <f t="shared" si="274"/>
        <v>0</v>
      </c>
      <c r="CS14" s="45">
        <f t="shared" si="274"/>
        <v>0</v>
      </c>
      <c r="CT14" s="45">
        <f t="shared" si="274"/>
        <v>0</v>
      </c>
      <c r="CU14" s="45">
        <f t="shared" si="274"/>
        <v>0</v>
      </c>
      <c r="CV14" s="48">
        <f t="shared" si="274"/>
        <v>0</v>
      </c>
      <c r="CW14" s="44">
        <f t="shared" si="274"/>
        <v>0</v>
      </c>
      <c r="CX14" s="45">
        <f t="shared" si="274"/>
        <v>0</v>
      </c>
      <c r="CY14" s="45">
        <f t="shared" si="274"/>
        <v>0</v>
      </c>
      <c r="CZ14" s="45">
        <f t="shared" si="274"/>
        <v>0</v>
      </c>
      <c r="DA14" s="45">
        <f t="shared" si="274"/>
        <v>0</v>
      </c>
      <c r="DB14" s="45">
        <f t="shared" si="274"/>
        <v>0</v>
      </c>
      <c r="DC14" s="45">
        <f t="shared" si="274"/>
        <v>0</v>
      </c>
      <c r="DD14" s="45">
        <f t="shared" si="274"/>
        <v>0</v>
      </c>
      <c r="DE14" s="45">
        <f t="shared" si="274"/>
        <v>0</v>
      </c>
      <c r="DF14" s="45">
        <f t="shared" ref="DF14:EK14" si="275">SUM(CW13:DF13)</f>
        <v>0</v>
      </c>
      <c r="DG14" s="45">
        <f t="shared" si="275"/>
        <v>0</v>
      </c>
      <c r="DH14" s="45">
        <f t="shared" si="275"/>
        <v>0</v>
      </c>
      <c r="DI14" s="45">
        <f t="shared" si="275"/>
        <v>0</v>
      </c>
      <c r="DJ14" s="45">
        <f t="shared" si="275"/>
        <v>0</v>
      </c>
      <c r="DK14" s="45">
        <f t="shared" si="275"/>
        <v>0</v>
      </c>
      <c r="DL14" s="45">
        <f t="shared" si="275"/>
        <v>0</v>
      </c>
      <c r="DM14" s="45">
        <f t="shared" si="275"/>
        <v>0</v>
      </c>
      <c r="DN14" s="45">
        <f t="shared" si="275"/>
        <v>0</v>
      </c>
      <c r="DO14" s="45">
        <f t="shared" si="275"/>
        <v>0</v>
      </c>
      <c r="DP14" s="45">
        <f t="shared" si="275"/>
        <v>0</v>
      </c>
      <c r="DQ14" s="45">
        <f t="shared" si="275"/>
        <v>0</v>
      </c>
      <c r="DR14" s="45">
        <f t="shared" si="275"/>
        <v>0</v>
      </c>
      <c r="DS14" s="45">
        <f t="shared" si="275"/>
        <v>0</v>
      </c>
      <c r="DT14" s="48">
        <f t="shared" si="275"/>
        <v>0</v>
      </c>
      <c r="DU14" s="44">
        <f t="shared" si="275"/>
        <v>0</v>
      </c>
      <c r="DV14" s="45">
        <f t="shared" si="275"/>
        <v>0</v>
      </c>
      <c r="DW14" s="45">
        <f t="shared" si="275"/>
        <v>0</v>
      </c>
      <c r="DX14" s="45">
        <f t="shared" si="275"/>
        <v>0</v>
      </c>
      <c r="DY14" s="45">
        <f t="shared" si="275"/>
        <v>0</v>
      </c>
      <c r="DZ14" s="45">
        <f t="shared" si="275"/>
        <v>0</v>
      </c>
      <c r="EA14" s="45">
        <f t="shared" si="275"/>
        <v>0</v>
      </c>
      <c r="EB14" s="45">
        <f t="shared" si="275"/>
        <v>0</v>
      </c>
      <c r="EC14" s="45">
        <f t="shared" si="275"/>
        <v>0</v>
      </c>
      <c r="ED14" s="45">
        <f t="shared" si="275"/>
        <v>0</v>
      </c>
      <c r="EE14" s="45">
        <f t="shared" si="275"/>
        <v>0</v>
      </c>
      <c r="EF14" s="45">
        <f t="shared" si="275"/>
        <v>0</v>
      </c>
      <c r="EG14" s="45">
        <f t="shared" si="275"/>
        <v>0</v>
      </c>
      <c r="EH14" s="45">
        <f t="shared" si="275"/>
        <v>0</v>
      </c>
      <c r="EI14" s="45">
        <f t="shared" si="275"/>
        <v>0</v>
      </c>
      <c r="EJ14" s="45">
        <f t="shared" si="275"/>
        <v>0</v>
      </c>
      <c r="EK14" s="45">
        <f t="shared" si="275"/>
        <v>0</v>
      </c>
      <c r="EL14" s="45">
        <f t="shared" ref="EL14:ER14" si="276">SUM(EC13:EL13)</f>
        <v>0</v>
      </c>
      <c r="EM14" s="45">
        <f t="shared" si="276"/>
        <v>0</v>
      </c>
      <c r="EN14" s="45">
        <f t="shared" si="276"/>
        <v>0</v>
      </c>
      <c r="EO14" s="45">
        <f t="shared" si="276"/>
        <v>0</v>
      </c>
      <c r="EP14" s="45">
        <f t="shared" si="276"/>
        <v>0</v>
      </c>
      <c r="EQ14" s="45">
        <f t="shared" si="276"/>
        <v>0</v>
      </c>
      <c r="ER14" s="48">
        <f t="shared" si="276"/>
        <v>0</v>
      </c>
      <c r="ES14" s="44">
        <f t="shared" ref="ES14" si="277">SUM(EJ13:ES13)</f>
        <v>0</v>
      </c>
      <c r="ET14" s="45">
        <f t="shared" ref="ET14" si="278">SUM(EK13:ET13)</f>
        <v>0</v>
      </c>
      <c r="EU14" s="45">
        <f t="shared" ref="EU14" si="279">SUM(EL13:EU13)</f>
        <v>0</v>
      </c>
      <c r="EV14" s="45">
        <f t="shared" ref="EV14" si="280">SUM(EM13:EV13)</f>
        <v>0</v>
      </c>
      <c r="EW14" s="45">
        <f t="shared" ref="EW14" si="281">SUM(EN13:EW13)</f>
        <v>0</v>
      </c>
      <c r="EX14" s="45">
        <f t="shared" ref="EX14" si="282">SUM(EO13:EX13)</f>
        <v>0</v>
      </c>
      <c r="EY14" s="45">
        <f t="shared" ref="EY14" si="283">SUM(EP13:EY13)</f>
        <v>0</v>
      </c>
      <c r="EZ14" s="45">
        <f t="shared" ref="EZ14" si="284">SUM(EQ13:EZ13)</f>
        <v>0</v>
      </c>
      <c r="FA14" s="45">
        <f t="shared" ref="FA14" si="285">SUM(ER13:FA13)</f>
        <v>0</v>
      </c>
      <c r="FB14" s="45">
        <f t="shared" ref="FB14" si="286">SUM(ES13:FB13)</f>
        <v>0</v>
      </c>
      <c r="FC14" s="45">
        <f t="shared" ref="FC14" si="287">SUM(ET13:FC13)</f>
        <v>0</v>
      </c>
      <c r="FD14" s="45">
        <f t="shared" ref="FD14" si="288">SUM(EU13:FD13)</f>
        <v>0</v>
      </c>
      <c r="FE14" s="45">
        <f t="shared" ref="FE14" si="289">SUM(EV13:FE13)</f>
        <v>0</v>
      </c>
      <c r="FF14" s="45">
        <f t="shared" ref="FF14" si="290">SUM(EW13:FF13)</f>
        <v>0</v>
      </c>
      <c r="FG14" s="45">
        <f t="shared" ref="FG14" si="291">SUM(EX13:FG13)</f>
        <v>0</v>
      </c>
      <c r="FH14" s="45">
        <f t="shared" ref="FH14" si="292">SUM(EY13:FH13)</f>
        <v>0</v>
      </c>
      <c r="FI14" s="45">
        <f t="shared" ref="FI14" si="293">SUM(EZ13:FI13)</f>
        <v>0</v>
      </c>
      <c r="FJ14" s="45">
        <f t="shared" ref="FJ14" si="294">SUM(FA13:FJ13)</f>
        <v>0</v>
      </c>
      <c r="FK14" s="45">
        <f t="shared" ref="FK14" si="295">SUM(FB13:FK13)</f>
        <v>0</v>
      </c>
      <c r="FL14" s="45">
        <f t="shared" ref="FL14" si="296">SUM(FC13:FL13)</f>
        <v>0</v>
      </c>
      <c r="FM14" s="45">
        <f t="shared" ref="FM14" si="297">SUM(FD13:FM13)</f>
        <v>0</v>
      </c>
      <c r="FN14" s="45">
        <f t="shared" ref="FN14" si="298">SUM(FE13:FN13)</f>
        <v>0</v>
      </c>
      <c r="FO14" s="45">
        <f t="shared" ref="FO14" si="299">SUM(FF13:FO13)</f>
        <v>0</v>
      </c>
      <c r="FP14" s="48">
        <f t="shared" ref="FP14" si="300">SUM(FG13:FP13)</f>
        <v>0</v>
      </c>
      <c r="FQ14" s="44">
        <f t="shared" ref="FQ14" si="301">SUM(FH13:FQ13)</f>
        <v>0</v>
      </c>
      <c r="FR14" s="45">
        <f t="shared" ref="FR14" si="302">SUM(FI13:FR13)</f>
        <v>0</v>
      </c>
      <c r="FS14" s="45">
        <f t="shared" ref="FS14" si="303">SUM(FJ13:FS13)</f>
        <v>0</v>
      </c>
      <c r="FT14" s="45">
        <f t="shared" ref="FT14" si="304">SUM(FK13:FT13)</f>
        <v>0</v>
      </c>
      <c r="FU14" s="45">
        <f t="shared" ref="FU14" si="305">SUM(FL13:FU13)</f>
        <v>0</v>
      </c>
      <c r="FV14" s="45">
        <f t="shared" ref="FV14" si="306">SUM(FM13:FV13)</f>
        <v>0</v>
      </c>
      <c r="FW14" s="45">
        <f t="shared" ref="FW14" si="307">SUM(FN13:FW13)</f>
        <v>0</v>
      </c>
      <c r="FX14" s="45">
        <f t="shared" ref="FX14" si="308">SUM(FO13:FX13)</f>
        <v>0</v>
      </c>
      <c r="FY14" s="45">
        <f t="shared" ref="FY14" si="309">SUM(FP13:FY13)</f>
        <v>0</v>
      </c>
      <c r="FZ14" s="45">
        <f t="shared" ref="FZ14" si="310">SUM(FQ13:FZ13)</f>
        <v>0</v>
      </c>
      <c r="GA14" s="45">
        <f t="shared" ref="GA14" si="311">SUM(FR13:GA13)</f>
        <v>0</v>
      </c>
      <c r="GB14" s="45">
        <f t="shared" ref="GB14" si="312">SUM(FS13:GB13)</f>
        <v>0</v>
      </c>
      <c r="GC14" s="45">
        <f t="shared" ref="GC14" si="313">SUM(FT13:GC13)</f>
        <v>0</v>
      </c>
      <c r="GD14" s="45">
        <f t="shared" ref="GD14" si="314">SUM(FU13:GD13)</f>
        <v>0</v>
      </c>
      <c r="GE14" s="45">
        <f t="shared" ref="GE14" si="315">SUM(FV13:GE13)</f>
        <v>0</v>
      </c>
      <c r="GF14" s="45">
        <f t="shared" ref="GF14" si="316">SUM(FW13:GF13)</f>
        <v>0</v>
      </c>
      <c r="GG14" s="45">
        <f t="shared" ref="GG14" si="317">SUM(FX13:GG13)</f>
        <v>0</v>
      </c>
      <c r="GH14" s="45">
        <f t="shared" ref="GH14" si="318">SUM(FY13:GH13)</f>
        <v>0</v>
      </c>
      <c r="GI14" s="45">
        <f t="shared" ref="GI14" si="319">SUM(FZ13:GI13)</f>
        <v>0</v>
      </c>
      <c r="GJ14" s="45">
        <f t="shared" ref="GJ14" si="320">SUM(GA13:GJ13)</f>
        <v>0</v>
      </c>
      <c r="GK14" s="45">
        <f t="shared" ref="GK14" si="321">SUM(GB13:GK13)</f>
        <v>0</v>
      </c>
      <c r="GL14" s="45">
        <f t="shared" ref="GL14" si="322">SUM(GC13:GL13)</f>
        <v>0</v>
      </c>
      <c r="GM14" s="45">
        <f t="shared" ref="GM14" si="323">SUM(GD13:GM13)</f>
        <v>0</v>
      </c>
      <c r="GN14" s="48">
        <f t="shared" ref="GN14" si="324">SUM(GE13:GN13)</f>
        <v>0</v>
      </c>
      <c r="GO14" s="44">
        <f t="shared" ref="GO14" si="325">SUM(GF13:GO13)</f>
        <v>0</v>
      </c>
      <c r="GP14" s="45">
        <f t="shared" ref="GP14" si="326">SUM(GG13:GP13)</f>
        <v>0</v>
      </c>
      <c r="GQ14" s="45">
        <f t="shared" ref="GQ14" si="327">SUM(GH13:GQ13)</f>
        <v>0</v>
      </c>
      <c r="GR14" s="45">
        <f t="shared" ref="GR14" si="328">SUM(GI13:GR13)</f>
        <v>0</v>
      </c>
      <c r="GS14" s="45">
        <f t="shared" ref="GS14" si="329">SUM(GJ13:GS13)</f>
        <v>0</v>
      </c>
      <c r="GT14" s="45">
        <f t="shared" ref="GT14" si="330">SUM(GK13:GT13)</f>
        <v>0</v>
      </c>
      <c r="GU14" s="45">
        <f t="shared" ref="GU14" si="331">SUM(GL13:GU13)</f>
        <v>0</v>
      </c>
      <c r="GV14" s="45">
        <f t="shared" ref="GV14" si="332">SUM(GM13:GV13)</f>
        <v>0</v>
      </c>
      <c r="GW14" s="45">
        <f t="shared" ref="GW14" si="333">SUM(GN13:GW13)</f>
        <v>0</v>
      </c>
      <c r="GX14" s="45">
        <f t="shared" ref="GX14" si="334">SUM(GO13:GX13)</f>
        <v>0</v>
      </c>
      <c r="GY14" s="45">
        <f t="shared" ref="GY14" si="335">SUM(GP13:GY13)</f>
        <v>0</v>
      </c>
      <c r="GZ14" s="45">
        <f t="shared" ref="GZ14" si="336">SUM(GQ13:GZ13)</f>
        <v>0</v>
      </c>
      <c r="HA14" s="45">
        <f t="shared" ref="HA14" si="337">SUM(GR13:HA13)</f>
        <v>0</v>
      </c>
      <c r="HB14" s="45">
        <f t="shared" ref="HB14" si="338">SUM(GS13:HB13)</f>
        <v>0</v>
      </c>
      <c r="HC14" s="45">
        <f t="shared" ref="HC14" si="339">SUM(GT13:HC13)</f>
        <v>0</v>
      </c>
      <c r="HD14" s="45">
        <f t="shared" ref="HD14" si="340">SUM(GU13:HD13)</f>
        <v>0</v>
      </c>
      <c r="HE14" s="45">
        <f t="shared" ref="HE14" si="341">SUM(GV13:HE13)</f>
        <v>0</v>
      </c>
      <c r="HF14" s="45">
        <f t="shared" ref="HF14" si="342">SUM(GW13:HF13)</f>
        <v>0</v>
      </c>
      <c r="HG14" s="45">
        <f t="shared" ref="HG14" si="343">SUM(GX13:HG13)</f>
        <v>0</v>
      </c>
      <c r="HH14" s="45">
        <f t="shared" ref="HH14" si="344">SUM(GY13:HH13)</f>
        <v>0</v>
      </c>
      <c r="HI14" s="45">
        <f t="shared" ref="HI14" si="345">SUM(GZ13:HI13)</f>
        <v>0</v>
      </c>
      <c r="HJ14" s="45">
        <f t="shared" ref="HJ14" si="346">SUM(HA13:HJ13)</f>
        <v>0</v>
      </c>
      <c r="HK14" s="45">
        <f t="shared" ref="HK14" si="347">SUM(HB13:HK13)</f>
        <v>0</v>
      </c>
      <c r="HL14" s="48">
        <f t="shared" ref="HL14" si="348">SUM(HC13:HL13)</f>
        <v>0</v>
      </c>
    </row>
    <row r="15" spans="1:220" ht="13.25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4">
        <v>1</v>
      </c>
      <c r="F15" s="46">
        <v>2</v>
      </c>
      <c r="G15" s="45">
        <v>3</v>
      </c>
      <c r="H15" s="46">
        <v>4</v>
      </c>
      <c r="I15" s="45">
        <v>5</v>
      </c>
      <c r="J15" s="46">
        <v>6</v>
      </c>
      <c r="K15" s="45">
        <v>7</v>
      </c>
      <c r="L15" s="46">
        <v>8</v>
      </c>
      <c r="M15" s="45">
        <v>9</v>
      </c>
      <c r="N15" s="46">
        <v>10</v>
      </c>
      <c r="O15" s="45">
        <v>11</v>
      </c>
      <c r="P15" s="46">
        <v>12</v>
      </c>
      <c r="Q15" s="45">
        <v>13</v>
      </c>
      <c r="R15" s="46">
        <v>14</v>
      </c>
      <c r="S15" s="45">
        <v>15</v>
      </c>
      <c r="T15" s="46">
        <v>16</v>
      </c>
      <c r="U15" s="45">
        <v>17</v>
      </c>
      <c r="V15" s="46">
        <v>18</v>
      </c>
      <c r="W15" s="45">
        <v>19</v>
      </c>
      <c r="X15" s="46">
        <v>20</v>
      </c>
      <c r="Y15" s="45">
        <v>21</v>
      </c>
      <c r="Z15" s="46">
        <v>22</v>
      </c>
      <c r="AA15" s="45">
        <v>23</v>
      </c>
      <c r="AB15" s="47">
        <v>24</v>
      </c>
      <c r="AC15" s="95">
        <v>25</v>
      </c>
      <c r="AD15" s="46">
        <v>26</v>
      </c>
      <c r="AE15" s="45">
        <v>27</v>
      </c>
      <c r="AF15" s="46">
        <v>28</v>
      </c>
      <c r="AG15" s="45">
        <v>29</v>
      </c>
      <c r="AH15" s="46">
        <v>30</v>
      </c>
      <c r="AI15" s="45">
        <v>31</v>
      </c>
      <c r="AJ15" s="46">
        <v>32</v>
      </c>
      <c r="AK15" s="45">
        <v>33</v>
      </c>
      <c r="AL15" s="46">
        <v>34</v>
      </c>
      <c r="AM15" s="45">
        <v>35</v>
      </c>
      <c r="AN15" s="46">
        <v>36</v>
      </c>
      <c r="AO15" s="45">
        <v>37</v>
      </c>
      <c r="AP15" s="46">
        <v>38</v>
      </c>
      <c r="AQ15" s="45">
        <v>39</v>
      </c>
      <c r="AR15" s="46">
        <v>40</v>
      </c>
      <c r="AS15" s="45">
        <v>41</v>
      </c>
      <c r="AT15" s="46">
        <v>42</v>
      </c>
      <c r="AU15" s="45">
        <v>43</v>
      </c>
      <c r="AV15" s="46">
        <v>44</v>
      </c>
      <c r="AW15" s="45">
        <v>45</v>
      </c>
      <c r="AX15" s="46">
        <v>46</v>
      </c>
      <c r="AY15" s="45">
        <v>47</v>
      </c>
      <c r="AZ15" s="47">
        <v>48</v>
      </c>
      <c r="BA15" s="95">
        <v>49</v>
      </c>
      <c r="BB15" s="46">
        <v>50</v>
      </c>
      <c r="BC15" s="45">
        <v>51</v>
      </c>
      <c r="BD15" s="46">
        <v>52</v>
      </c>
      <c r="BE15" s="45">
        <v>53</v>
      </c>
      <c r="BF15" s="46">
        <v>54</v>
      </c>
      <c r="BG15" s="45">
        <v>55</v>
      </c>
      <c r="BH15" s="46">
        <v>56</v>
      </c>
      <c r="BI15" s="45">
        <v>57</v>
      </c>
      <c r="BJ15" s="46">
        <v>58</v>
      </c>
      <c r="BK15" s="45">
        <v>59</v>
      </c>
      <c r="BL15" s="46">
        <v>60</v>
      </c>
      <c r="BM15" s="45">
        <v>61</v>
      </c>
      <c r="BN15" s="46">
        <v>62</v>
      </c>
      <c r="BO15" s="45">
        <v>63</v>
      </c>
      <c r="BP15" s="46">
        <v>64</v>
      </c>
      <c r="BQ15" s="45">
        <v>65</v>
      </c>
      <c r="BR15" s="46">
        <v>66</v>
      </c>
      <c r="BS15" s="45">
        <v>67</v>
      </c>
      <c r="BT15" s="46">
        <v>68</v>
      </c>
      <c r="BU15" s="45">
        <v>69</v>
      </c>
      <c r="BV15" s="46">
        <v>70</v>
      </c>
      <c r="BW15" s="45">
        <v>71</v>
      </c>
      <c r="BX15" s="47">
        <v>72</v>
      </c>
      <c r="BY15" s="95">
        <v>73</v>
      </c>
      <c r="BZ15" s="46">
        <v>74</v>
      </c>
      <c r="CA15" s="45">
        <v>75</v>
      </c>
      <c r="CB15" s="46">
        <v>76</v>
      </c>
      <c r="CC15" s="45">
        <v>77</v>
      </c>
      <c r="CD15" s="46">
        <v>78</v>
      </c>
      <c r="CE15" s="45">
        <v>79</v>
      </c>
      <c r="CF15" s="46">
        <v>80</v>
      </c>
      <c r="CG15" s="45">
        <v>81</v>
      </c>
      <c r="CH15" s="46">
        <v>82</v>
      </c>
      <c r="CI15" s="45">
        <v>83</v>
      </c>
      <c r="CJ15" s="46">
        <v>84</v>
      </c>
      <c r="CK15" s="45">
        <v>85</v>
      </c>
      <c r="CL15" s="46">
        <v>86</v>
      </c>
      <c r="CM15" s="45">
        <v>87</v>
      </c>
      <c r="CN15" s="46">
        <v>88</v>
      </c>
      <c r="CO15" s="45">
        <v>89</v>
      </c>
      <c r="CP15" s="46">
        <v>90</v>
      </c>
      <c r="CQ15" s="45">
        <v>91</v>
      </c>
      <c r="CR15" s="46">
        <v>92</v>
      </c>
      <c r="CS15" s="45">
        <v>93</v>
      </c>
      <c r="CT15" s="46">
        <v>94</v>
      </c>
      <c r="CU15" s="45">
        <v>95</v>
      </c>
      <c r="CV15" s="47">
        <v>96</v>
      </c>
      <c r="CW15" s="95">
        <v>97</v>
      </c>
      <c r="CX15" s="46">
        <v>98</v>
      </c>
      <c r="CY15" s="45">
        <v>99</v>
      </c>
      <c r="CZ15" s="46">
        <v>100</v>
      </c>
      <c r="DA15" s="45">
        <v>101</v>
      </c>
      <c r="DB15" s="46">
        <v>102</v>
      </c>
      <c r="DC15" s="45">
        <v>103</v>
      </c>
      <c r="DD15" s="46">
        <v>104</v>
      </c>
      <c r="DE15" s="45">
        <v>105</v>
      </c>
      <c r="DF15" s="46">
        <v>106</v>
      </c>
      <c r="DG15" s="45">
        <v>107</v>
      </c>
      <c r="DH15" s="58">
        <v>108</v>
      </c>
      <c r="DI15" s="45">
        <v>109</v>
      </c>
      <c r="DJ15" s="46">
        <v>110</v>
      </c>
      <c r="DK15" s="45">
        <v>111</v>
      </c>
      <c r="DL15" s="46">
        <v>112</v>
      </c>
      <c r="DM15" s="45">
        <v>113</v>
      </c>
      <c r="DN15" s="46">
        <v>114</v>
      </c>
      <c r="DO15" s="45">
        <v>115</v>
      </c>
      <c r="DP15" s="46">
        <v>116</v>
      </c>
      <c r="DQ15" s="45">
        <v>117</v>
      </c>
      <c r="DR15" s="46">
        <v>118</v>
      </c>
      <c r="DS15" s="45">
        <v>119</v>
      </c>
      <c r="DT15" s="47">
        <v>120</v>
      </c>
      <c r="DU15" s="95">
        <v>121</v>
      </c>
      <c r="DV15" s="46">
        <v>122</v>
      </c>
      <c r="DW15" s="45">
        <v>123</v>
      </c>
      <c r="DX15" s="46">
        <v>124</v>
      </c>
      <c r="DY15" s="45">
        <v>125</v>
      </c>
      <c r="DZ15" s="46">
        <v>126</v>
      </c>
      <c r="EA15" s="45">
        <v>127</v>
      </c>
      <c r="EB15" s="46">
        <v>128</v>
      </c>
      <c r="EC15" s="45">
        <v>129</v>
      </c>
      <c r="ED15" s="46">
        <v>130</v>
      </c>
      <c r="EE15" s="45">
        <v>131</v>
      </c>
      <c r="EF15" s="46">
        <v>132</v>
      </c>
      <c r="EG15" s="45">
        <v>133</v>
      </c>
      <c r="EH15" s="46">
        <v>134</v>
      </c>
      <c r="EI15" s="45">
        <v>135</v>
      </c>
      <c r="EJ15" s="46">
        <v>136</v>
      </c>
      <c r="EK15" s="45">
        <v>137</v>
      </c>
      <c r="EL15" s="46">
        <v>138</v>
      </c>
      <c r="EM15" s="45">
        <v>139</v>
      </c>
      <c r="EN15" s="46">
        <v>140</v>
      </c>
      <c r="EO15" s="45">
        <v>141</v>
      </c>
      <c r="EP15" s="46">
        <v>142</v>
      </c>
      <c r="EQ15" s="45">
        <v>143</v>
      </c>
      <c r="ER15" s="47">
        <v>144</v>
      </c>
      <c r="ES15" s="95">
        <v>145</v>
      </c>
      <c r="ET15" s="45">
        <v>146</v>
      </c>
      <c r="EU15" s="46">
        <v>147</v>
      </c>
      <c r="EV15" s="45">
        <v>148</v>
      </c>
      <c r="EW15" s="46">
        <v>149</v>
      </c>
      <c r="EX15" s="45">
        <v>150</v>
      </c>
      <c r="EY15" s="46">
        <v>151</v>
      </c>
      <c r="EZ15" s="45">
        <v>152</v>
      </c>
      <c r="FA15" s="46">
        <v>153</v>
      </c>
      <c r="FB15" s="46">
        <v>154</v>
      </c>
      <c r="FC15" s="45">
        <v>155</v>
      </c>
      <c r="FD15" s="46">
        <v>156</v>
      </c>
      <c r="FE15" s="45">
        <v>157</v>
      </c>
      <c r="FF15" s="46">
        <v>158</v>
      </c>
      <c r="FG15" s="45">
        <v>159</v>
      </c>
      <c r="FH15" s="46">
        <v>160</v>
      </c>
      <c r="FI15" s="45">
        <v>161</v>
      </c>
      <c r="FJ15" s="46">
        <v>162</v>
      </c>
      <c r="FK15" s="46">
        <v>163</v>
      </c>
      <c r="FL15" s="45">
        <v>164</v>
      </c>
      <c r="FM15" s="46">
        <v>165</v>
      </c>
      <c r="FN15" s="45">
        <v>166</v>
      </c>
      <c r="FO15" s="46">
        <v>167</v>
      </c>
      <c r="FP15" s="48">
        <v>168</v>
      </c>
      <c r="FQ15" s="95">
        <v>169</v>
      </c>
      <c r="FR15" s="45">
        <v>170</v>
      </c>
      <c r="FS15" s="46">
        <v>171</v>
      </c>
      <c r="FT15" s="46">
        <v>172</v>
      </c>
      <c r="FU15" s="45">
        <v>173</v>
      </c>
      <c r="FV15" s="46">
        <v>174</v>
      </c>
      <c r="FW15" s="45">
        <v>175</v>
      </c>
      <c r="FX15" s="46">
        <v>176</v>
      </c>
      <c r="FY15" s="45">
        <v>177</v>
      </c>
      <c r="FZ15" s="46">
        <v>178</v>
      </c>
      <c r="GA15" s="45">
        <v>179</v>
      </c>
      <c r="GB15" s="46">
        <v>180</v>
      </c>
      <c r="GC15" s="46">
        <v>181</v>
      </c>
      <c r="GD15" s="45">
        <v>182</v>
      </c>
      <c r="GE15" s="46">
        <v>183</v>
      </c>
      <c r="GF15" s="45">
        <v>184</v>
      </c>
      <c r="GG15" s="46">
        <v>185</v>
      </c>
      <c r="GH15" s="45">
        <v>186</v>
      </c>
      <c r="GI15" s="46">
        <v>187</v>
      </c>
      <c r="GJ15" s="45">
        <v>188</v>
      </c>
      <c r="GK15" s="46">
        <v>189</v>
      </c>
      <c r="GL15" s="46">
        <v>190</v>
      </c>
      <c r="GM15" s="45">
        <v>191</v>
      </c>
      <c r="GN15" s="47">
        <v>192</v>
      </c>
      <c r="GO15" s="95">
        <v>193</v>
      </c>
      <c r="GP15" s="46">
        <v>194</v>
      </c>
      <c r="GQ15" s="45">
        <v>195</v>
      </c>
      <c r="GR15" s="46">
        <v>196</v>
      </c>
      <c r="GS15" s="46">
        <v>197</v>
      </c>
      <c r="GT15" s="45">
        <v>198</v>
      </c>
      <c r="GU15" s="46">
        <v>199</v>
      </c>
      <c r="GV15" s="45">
        <v>200</v>
      </c>
      <c r="GW15" s="46">
        <v>201</v>
      </c>
      <c r="GX15" s="45">
        <v>202</v>
      </c>
      <c r="GY15" s="46">
        <v>203</v>
      </c>
      <c r="GZ15" s="46">
        <v>204</v>
      </c>
      <c r="HA15" s="45">
        <v>205</v>
      </c>
      <c r="HB15" s="46">
        <v>206</v>
      </c>
      <c r="HC15" s="45">
        <v>207</v>
      </c>
      <c r="HD15" s="46">
        <v>208</v>
      </c>
      <c r="HE15" s="45">
        <v>209</v>
      </c>
      <c r="HF15" s="46">
        <v>210</v>
      </c>
      <c r="HG15" s="46">
        <v>211</v>
      </c>
      <c r="HH15" s="45">
        <v>212</v>
      </c>
      <c r="HI15" s="46">
        <v>213</v>
      </c>
      <c r="HJ15" s="45">
        <v>214</v>
      </c>
      <c r="HK15" s="46">
        <v>215</v>
      </c>
      <c r="HL15" s="48">
        <v>216</v>
      </c>
    </row>
    <row r="16" spans="1:220" ht="13.25" customHeight="1" thickBot="1" x14ac:dyDescent="0.4">
      <c r="A16" t="e">
        <f t="shared" si="0"/>
        <v>#DIV/0!</v>
      </c>
      <c r="B16">
        <f>resultat!C17</f>
        <v>0</v>
      </c>
      <c r="C16">
        <f>resultat!D17</f>
        <v>0</v>
      </c>
      <c r="E16" s="63">
        <f>resultat!A2</f>
        <v>2014</v>
      </c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63">
        <f>resultat!A2+1</f>
        <v>2015</v>
      </c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3"/>
      <c r="BA16" s="63">
        <f>resultat!A2+2</f>
        <v>2016</v>
      </c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1"/>
      <c r="BV16" s="51"/>
      <c r="BW16" s="51"/>
      <c r="BX16" s="54"/>
      <c r="BY16" s="63">
        <f>resultat!A2+3</f>
        <v>2017</v>
      </c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1"/>
      <c r="CT16" s="51"/>
      <c r="CU16" s="51"/>
      <c r="CV16" s="54"/>
      <c r="CW16" s="64">
        <f>resultat!A2+4</f>
        <v>2018</v>
      </c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4"/>
      <c r="DU16" s="64">
        <f>resultat!A2+5</f>
        <v>2019</v>
      </c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4"/>
      <c r="ES16" s="64">
        <f>resultat!A2+6</f>
        <v>2020</v>
      </c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4"/>
      <c r="FQ16" s="64">
        <f>resultat!A2+7</f>
        <v>2021</v>
      </c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4"/>
      <c r="GO16" s="64">
        <f>resultat!A2+8</f>
        <v>2022</v>
      </c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ht="13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8"/>
      <c r="N18" s="26"/>
      <c r="O18" s="4"/>
      <c r="P18" s="4"/>
      <c r="Q18" s="4"/>
      <c r="R18" s="4"/>
      <c r="S18" s="4"/>
      <c r="T18" s="4"/>
      <c r="U18" s="98" t="s">
        <v>36</v>
      </c>
      <c r="V18" s="78"/>
      <c r="W18" s="26"/>
      <c r="X18" s="4"/>
      <c r="Y18" s="4"/>
      <c r="Z18" s="4"/>
      <c r="AA18" s="4"/>
      <c r="AB18" s="4"/>
      <c r="AC18" s="4"/>
      <c r="AD18" s="4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FP18" s="24" t="s">
        <v>18</v>
      </c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6"/>
      <c r="N19" s="26"/>
      <c r="O19" s="26"/>
      <c r="P19" s="26"/>
      <c r="Q19" s="26"/>
      <c r="R19" s="26"/>
      <c r="S19" s="26"/>
      <c r="T19" s="4"/>
      <c r="U19" s="99" t="s">
        <v>37</v>
      </c>
      <c r="V19" s="26"/>
      <c r="W19" s="26"/>
      <c r="X19" s="26"/>
      <c r="Y19" s="26"/>
      <c r="Z19" s="26"/>
      <c r="AA19" s="26"/>
      <c r="AB19" s="26"/>
      <c r="AC19" s="4"/>
      <c r="AD19" s="4"/>
      <c r="AI19" s="1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62">
        <f>resultat!A2</f>
        <v>2014</v>
      </c>
      <c r="H20">
        <f>SUM(E13:AB13)</f>
        <v>0</v>
      </c>
      <c r="I20" s="67" t="e">
        <f>SUM(E12:AB12)/H20</f>
        <v>#DIV/0!</v>
      </c>
      <c r="J20" s="68" t="e">
        <f t="shared" ref="J20:J28" si="349">SQRT((I20*(1-I20))/H20)</f>
        <v>#DIV/0!</v>
      </c>
      <c r="M20" s="26"/>
      <c r="N20" s="26"/>
      <c r="O20" s="79"/>
      <c r="P20" s="79"/>
      <c r="Q20" s="79"/>
      <c r="R20" s="79"/>
      <c r="S20" s="79"/>
      <c r="T20" s="4"/>
      <c r="U20" s="4"/>
      <c r="V20" s="26"/>
      <c r="W20" s="26"/>
      <c r="X20" s="79"/>
      <c r="Y20" s="79"/>
      <c r="Z20" s="79"/>
      <c r="AA20" s="79"/>
      <c r="AB20" s="79"/>
      <c r="AC20" s="4"/>
      <c r="AD20" s="4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GJ20" s="24" t="s">
        <v>18</v>
      </c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62">
        <f>resultat!A2+1</f>
        <v>2015</v>
      </c>
      <c r="H21" s="1">
        <f>SUM(AC13:AZ13)</f>
        <v>0</v>
      </c>
      <c r="I21" s="68" t="e">
        <f>SUM(AC12:AZ12)/H21</f>
        <v>#DIV/0!</v>
      </c>
      <c r="J21" s="68" t="e">
        <f t="shared" si="349"/>
        <v>#DIV/0!</v>
      </c>
      <c r="M21" s="26"/>
      <c r="N21" s="26"/>
      <c r="O21" s="79"/>
      <c r="P21" s="80"/>
      <c r="Q21" s="80"/>
      <c r="R21" s="80"/>
      <c r="S21" s="80"/>
      <c r="T21" s="4"/>
      <c r="U21" s="4"/>
      <c r="V21" s="26"/>
      <c r="W21" s="59"/>
      <c r="X21" s="79"/>
      <c r="Y21" s="79"/>
      <c r="Z21" s="79"/>
      <c r="AA21" s="79"/>
      <c r="AB21" s="79"/>
      <c r="AC21" s="4"/>
      <c r="AD21" s="4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62">
        <f>resultat!A2+2</f>
        <v>2016</v>
      </c>
      <c r="H22" s="1">
        <f>SUM(BA13:BX13)</f>
        <v>0</v>
      </c>
      <c r="I22" s="68" t="e">
        <f>SUM(BA12:BX12)/H22</f>
        <v>#DIV/0!</v>
      </c>
      <c r="J22" s="68" t="e">
        <f t="shared" si="349"/>
        <v>#DIV/0!</v>
      </c>
      <c r="M22" s="26"/>
      <c r="N22" s="26"/>
      <c r="O22" s="79"/>
      <c r="P22" s="79"/>
      <c r="Q22" s="80"/>
      <c r="R22" s="80"/>
      <c r="S22" s="80"/>
      <c r="T22" s="4"/>
      <c r="U22" s="4"/>
      <c r="V22" s="26"/>
      <c r="W22" s="59"/>
      <c r="X22" s="81"/>
      <c r="Y22" s="79"/>
      <c r="Z22" s="79"/>
      <c r="AA22" s="79"/>
      <c r="AB22" s="79"/>
      <c r="AC22" s="4"/>
      <c r="AD22" s="4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62">
        <f>resultat!A2+3</f>
        <v>2017</v>
      </c>
      <c r="H23" s="1">
        <f>SUM(BY13:CV13)</f>
        <v>0</v>
      </c>
      <c r="I23" s="68" t="e">
        <f>SUM(BY12:CV12)/H23</f>
        <v>#DIV/0!</v>
      </c>
      <c r="J23" s="68" t="e">
        <f t="shared" si="349"/>
        <v>#DIV/0!</v>
      </c>
      <c r="K23" s="1"/>
      <c r="M23" s="26"/>
      <c r="N23" s="26"/>
      <c r="O23" s="79"/>
      <c r="P23" s="79"/>
      <c r="Q23" s="81"/>
      <c r="R23" s="80"/>
      <c r="S23" s="80"/>
      <c r="T23" s="82"/>
      <c r="U23" s="4"/>
      <c r="V23" s="26"/>
      <c r="W23" s="59"/>
      <c r="X23" s="81"/>
      <c r="Y23" s="81"/>
      <c r="Z23" s="81"/>
      <c r="AA23" s="79"/>
      <c r="AB23" s="79"/>
      <c r="AC23" s="82"/>
      <c r="AD23" s="82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5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62">
        <f>resultat!A2+4</f>
        <v>2018</v>
      </c>
      <c r="H24" s="1">
        <f>SUM(CW13:DT13)</f>
        <v>0</v>
      </c>
      <c r="I24" s="68" t="e">
        <f>SUM(CW12:DT12)/H24</f>
        <v>#DIV/0!</v>
      </c>
      <c r="J24" s="68" t="e">
        <f t="shared" si="349"/>
        <v>#DIV/0!</v>
      </c>
      <c r="K24" s="1"/>
      <c r="M24" s="26"/>
      <c r="N24" s="26"/>
      <c r="O24" s="79"/>
      <c r="P24" s="79"/>
      <c r="Q24" s="79"/>
      <c r="R24" s="81"/>
      <c r="S24" s="80"/>
      <c r="T24" s="4"/>
      <c r="U24" s="4"/>
      <c r="V24" s="26"/>
      <c r="W24" s="59"/>
      <c r="X24" s="83"/>
      <c r="Y24" s="81"/>
      <c r="Z24" s="83"/>
      <c r="AA24" s="83"/>
      <c r="AB24" s="79"/>
      <c r="AC24" s="4"/>
      <c r="AD24" s="4"/>
      <c r="AJ24" s="26"/>
      <c r="DA24" s="24" t="s">
        <v>18</v>
      </c>
      <c r="DQ24" s="24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62">
        <f>resultat!A2+5</f>
        <v>2019</v>
      </c>
      <c r="H25" s="1">
        <f>SUM(DU13:ER13)</f>
        <v>0</v>
      </c>
      <c r="I25" s="68" t="e">
        <f>SUM(DU12:ER12)/H25</f>
        <v>#DIV/0!</v>
      </c>
      <c r="J25" s="68" t="e">
        <f t="shared" si="349"/>
        <v>#DIV/0!</v>
      </c>
      <c r="K25" s="1"/>
      <c r="L25" s="1"/>
      <c r="M25" s="26"/>
      <c r="N25" s="26"/>
      <c r="O25" s="79"/>
      <c r="P25" s="79"/>
      <c r="Q25" s="79"/>
      <c r="R25" s="79"/>
      <c r="S25" s="81"/>
      <c r="T25" s="4"/>
      <c r="U25" s="4"/>
      <c r="V25" s="26"/>
      <c r="W25" s="60"/>
      <c r="X25" s="81"/>
      <c r="Y25" s="84"/>
      <c r="Z25" s="84"/>
      <c r="AA25" s="84"/>
      <c r="AB25" s="83"/>
      <c r="AC25" s="4"/>
      <c r="AD25" s="4"/>
      <c r="AJ25" s="26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62">
        <f>resultat!A2+6</f>
        <v>2020</v>
      </c>
      <c r="H26" s="26">
        <f>SUM(ES13:FP13)</f>
        <v>0</v>
      </c>
      <c r="I26" s="26" t="e">
        <f>SUM(ES12:FP12)/H26</f>
        <v>#DIV/0!</v>
      </c>
      <c r="J26" s="68" t="e">
        <f t="shared" si="349"/>
        <v>#DIV/0!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9"/>
      <c r="V26" s="4"/>
      <c r="W26" s="4"/>
      <c r="X26" s="4"/>
      <c r="Y26" s="4"/>
      <c r="Z26" s="4"/>
      <c r="AA26" s="4"/>
      <c r="AB26" s="26"/>
      <c r="AC26" s="59"/>
      <c r="AD26" s="60"/>
      <c r="AE26" s="60"/>
      <c r="AF26" s="60"/>
      <c r="AG26" s="60"/>
      <c r="AH26" s="60"/>
      <c r="AI26" s="60"/>
      <c r="AJ26" s="61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62">
        <f>resultat!A2+7</f>
        <v>2021</v>
      </c>
      <c r="H27" s="1">
        <f>SUM(FQ13:GN13)</f>
        <v>0</v>
      </c>
      <c r="I27" s="1" t="e">
        <f>SUM(FQ12:GN12)/H27</f>
        <v>#DIV/0!</v>
      </c>
      <c r="J27" s="68" t="e">
        <f t="shared" si="349"/>
        <v>#DIV/0!</v>
      </c>
      <c r="K27" s="1"/>
      <c r="L27" s="1"/>
      <c r="M27" s="26"/>
      <c r="N27" s="26"/>
      <c r="O27" s="26"/>
      <c r="P27" s="26"/>
      <c r="Q27" s="26"/>
      <c r="R27" s="26"/>
      <c r="S27" s="26"/>
      <c r="T27" s="26"/>
      <c r="U27" s="26"/>
      <c r="V27" s="4"/>
      <c r="W27" s="4"/>
      <c r="X27" s="4"/>
      <c r="Y27" s="4"/>
      <c r="Z27" s="4"/>
      <c r="AA27" s="4"/>
      <c r="AB27" s="4"/>
      <c r="AC27" s="4"/>
      <c r="AD27" s="4"/>
      <c r="AJ27" s="24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G28" s="62">
        <f>resultat!A2+8</f>
        <v>2022</v>
      </c>
      <c r="H28" s="1">
        <f>SUM(GO13:HL13)</f>
        <v>0</v>
      </c>
      <c r="I28" s="1" t="e">
        <f>SUM(GO12:HL12)/H28</f>
        <v>#DIV/0!</v>
      </c>
      <c r="J28" s="68" t="e">
        <f t="shared" si="349"/>
        <v>#DIV/0!</v>
      </c>
      <c r="M28" s="4"/>
      <c r="N28" s="4"/>
      <c r="O28" s="4"/>
      <c r="P28" s="4"/>
      <c r="Q28" s="4"/>
      <c r="R28" s="4"/>
      <c r="S28" s="4"/>
      <c r="T28" s="4"/>
      <c r="U28" s="60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6"/>
      <c r="J29" s="24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6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6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7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4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350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350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350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350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350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350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350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350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350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350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350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350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350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350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350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350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350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350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350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350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350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350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350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350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350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350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350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350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350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350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350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350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350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350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350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350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350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350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350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350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350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350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350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350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350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350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350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350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350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350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350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350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350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350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350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350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350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350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350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350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350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350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350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350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351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351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351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351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351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351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351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351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351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351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352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352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352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352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352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352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352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352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352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92" si="353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353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353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353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353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353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353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353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353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353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353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353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353"/>
        <v>#DIV/0!</v>
      </c>
      <c r="B141">
        <f>resultat!C142</f>
        <v>0</v>
      </c>
      <c r="C141">
        <f>resultat!D142</f>
        <v>0</v>
      </c>
      <c r="D141" s="24" t="s">
        <v>18</v>
      </c>
    </row>
    <row r="142" spans="1:4" x14ac:dyDescent="0.25">
      <c r="A142" t="e">
        <f t="shared" si="353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353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353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353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353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353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353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353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353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353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353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353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353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353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353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353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353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353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353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353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353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353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353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353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353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353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353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353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353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353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353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353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353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353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353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353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353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353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353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353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353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353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353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353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353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353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353"/>
        <v>#DIV/0!</v>
      </c>
      <c r="B188">
        <f>resultat!C189</f>
        <v>0</v>
      </c>
      <c r="C188">
        <f>resultat!D189</f>
        <v>0</v>
      </c>
      <c r="F188" s="24" t="s">
        <v>18</v>
      </c>
    </row>
    <row r="189" spans="1:6" x14ac:dyDescent="0.25">
      <c r="A189" t="e">
        <f t="shared" si="353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353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353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353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ref="A193:A216" si="354">100*B193/C193</f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354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354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354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354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354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354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354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354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354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354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354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si="354"/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354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354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354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354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354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354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354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354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354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354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354"/>
        <v>#DIV/0!</v>
      </c>
      <c r="B216">
        <f>resultat!C217</f>
        <v>0</v>
      </c>
      <c r="C216">
        <f>resultat!D217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2022-11-11T13:23:05Z</dcterms:modified>
</cp:coreProperties>
</file>