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F6926852-72AA-4541-9C7F-26032FC99066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6" i="1" l="1"/>
  <c r="E16" i="1"/>
  <c r="G21" i="1"/>
  <c r="G20" i="1"/>
  <c r="G41" i="4"/>
  <c r="F34" i="4"/>
  <c r="F33" i="4"/>
  <c r="A26" i="4"/>
  <c r="C48" i="1" l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C1" i="1"/>
  <c r="B1" i="1"/>
  <c r="E12" i="1" l="1" a="1"/>
  <c r="AK13" i="1" s="1"/>
  <c r="G16" i="4"/>
  <c r="N13" i="1" l="1"/>
  <c r="H13" i="1"/>
  <c r="L13" i="1"/>
  <c r="AG13" i="1"/>
  <c r="AO12" i="1"/>
  <c r="AO10" i="1" s="1"/>
  <c r="S47" i="4" s="1"/>
  <c r="AQ13" i="1"/>
  <c r="V13" i="1"/>
  <c r="V10" i="1" s="1"/>
  <c r="F13" i="1"/>
  <c r="M13" i="1"/>
  <c r="V14" i="1" s="1"/>
  <c r="V11" i="1" s="1"/>
  <c r="AI13" i="1"/>
  <c r="AP14" i="1" s="1"/>
  <c r="AP11" i="1" s="1"/>
  <c r="T48" i="4" s="1"/>
  <c r="W13" i="1"/>
  <c r="AF14" i="1" s="1"/>
  <c r="AF11" i="1" s="1"/>
  <c r="J48" i="4" s="1"/>
  <c r="AM13" i="1"/>
  <c r="AT14" i="1" s="1"/>
  <c r="AT11" i="1" s="1"/>
  <c r="X48" i="4" s="1"/>
  <c r="AA12" i="1"/>
  <c r="AA10" i="1" s="1"/>
  <c r="Y12" i="1"/>
  <c r="Y10" i="1" s="1"/>
  <c r="AQ12" i="1"/>
  <c r="AQ10" i="1" s="1"/>
  <c r="U47" i="4" s="1"/>
  <c r="AY13" i="1"/>
  <c r="AY10" i="1" s="1"/>
  <c r="AE12" i="1"/>
  <c r="AE10" i="1" s="1"/>
  <c r="I47" i="4" s="1"/>
  <c r="AJ12" i="1"/>
  <c r="AJ10" i="1" s="1"/>
  <c r="N47" i="4" s="1"/>
  <c r="F12" i="1"/>
  <c r="F10" i="1" s="1"/>
  <c r="AG12" i="1"/>
  <c r="AG10" i="1" s="1"/>
  <c r="K47" i="4" s="1"/>
  <c r="O13" i="1"/>
  <c r="AW13" i="1"/>
  <c r="AV13" i="1"/>
  <c r="AX13" i="1"/>
  <c r="AN12" i="1"/>
  <c r="AX12" i="1"/>
  <c r="S13" i="1"/>
  <c r="T13" i="1"/>
  <c r="G12" i="1"/>
  <c r="G10" i="1" s="1"/>
  <c r="W12" i="1"/>
  <c r="H12" i="1"/>
  <c r="H10" i="1" s="1"/>
  <c r="AZ13" i="1"/>
  <c r="AR13" i="1"/>
  <c r="AZ14" i="1" s="1"/>
  <c r="AZ11" i="1" s="1"/>
  <c r="AD48" i="4" s="1"/>
  <c r="AU12" i="1"/>
  <c r="AM12" i="1"/>
  <c r="AU13" i="1"/>
  <c r="Y48" i="4" s="1"/>
  <c r="E12" i="1"/>
  <c r="AC2" i="1" s="1"/>
  <c r="AH12" i="1"/>
  <c r="AH10" i="1" s="1"/>
  <c r="L47" i="4" s="1"/>
  <c r="AP13" i="1"/>
  <c r="AY14" i="1" s="1"/>
  <c r="AY11" i="1" s="1"/>
  <c r="AC48" i="4" s="1"/>
  <c r="K13" i="1"/>
  <c r="T14" i="1" s="1"/>
  <c r="T11" i="1" s="1"/>
  <c r="AL12" i="1"/>
  <c r="AT13" i="1"/>
  <c r="Q12" i="1"/>
  <c r="AC12" i="1"/>
  <c r="E13" i="1"/>
  <c r="U12" i="1"/>
  <c r="AO13" i="1"/>
  <c r="S12" i="1"/>
  <c r="U13" i="1"/>
  <c r="J12" i="1"/>
  <c r="J10" i="1" s="1"/>
  <c r="J13" i="1"/>
  <c r="S14" i="1" s="1"/>
  <c r="S11" i="1" s="1"/>
  <c r="N12" i="1"/>
  <c r="N10" i="1" s="1"/>
  <c r="T12" i="1"/>
  <c r="T10" i="1" s="1"/>
  <c r="AF13" i="1"/>
  <c r="AF10" i="1" s="1"/>
  <c r="J47" i="4" s="1"/>
  <c r="AZ12" i="1"/>
  <c r="AZ10" i="1" s="1"/>
  <c r="AD47" i="4" s="1"/>
  <c r="M12" i="1"/>
  <c r="M10" i="1" s="1"/>
  <c r="AK12" i="1"/>
  <c r="AK10" i="1" s="1"/>
  <c r="O47" i="4" s="1"/>
  <c r="Q13" i="1"/>
  <c r="Z14" i="1" s="1"/>
  <c r="Z11" i="1" s="1"/>
  <c r="I13" i="1"/>
  <c r="Q14" i="1" s="1"/>
  <c r="Q11" i="1" s="1"/>
  <c r="P13" i="1"/>
  <c r="W14" i="1" s="1"/>
  <c r="W11" i="1" s="1"/>
  <c r="X13" i="1"/>
  <c r="AP12" i="1"/>
  <c r="AH13" i="1"/>
  <c r="Z13" i="1"/>
  <c r="AS12" i="1"/>
  <c r="AJ13" i="1"/>
  <c r="K12" i="1"/>
  <c r="K10" i="1" s="1"/>
  <c r="G13" i="1"/>
  <c r="AD13" i="1"/>
  <c r="AM14" i="1" s="1"/>
  <c r="AM11" i="1" s="1"/>
  <c r="Q48" i="4" s="1"/>
  <c r="AW12" i="1"/>
  <c r="P12" i="1"/>
  <c r="AA13" i="1"/>
  <c r="AI14" i="1" s="1"/>
  <c r="AI11" i="1" s="1"/>
  <c r="M48" i="4" s="1"/>
  <c r="I12" i="1"/>
  <c r="AC13" i="1"/>
  <c r="L12" i="1"/>
  <c r="AB12" i="1"/>
  <c r="AB10" i="1" s="1"/>
  <c r="AT12" i="1"/>
  <c r="AT10" i="1" s="1"/>
  <c r="X47" i="4" s="1"/>
  <c r="Z12" i="1"/>
  <c r="Z10" i="1" s="1"/>
  <c r="R12" i="1"/>
  <c r="R10" i="1" s="1"/>
  <c r="AB13" i="1"/>
  <c r="AC14" i="1" s="1"/>
  <c r="AC11" i="1" s="1"/>
  <c r="G48" i="4" s="1"/>
  <c r="AY12" i="1"/>
  <c r="O12" i="1"/>
  <c r="AD12" i="1"/>
  <c r="V12" i="1"/>
  <c r="AS13" i="1"/>
  <c r="AL13" i="1"/>
  <c r="AE13" i="1"/>
  <c r="AF12" i="1"/>
  <c r="X12" i="1"/>
  <c r="R13" i="1"/>
  <c r="AA14" i="1" s="1"/>
  <c r="AA11" i="1" s="1"/>
  <c r="AN13" i="1"/>
  <c r="AN10" i="1" s="1"/>
  <c r="R47" i="4" s="1"/>
  <c r="AV12" i="1"/>
  <c r="AV10" i="1" s="1"/>
  <c r="Z47" i="4" s="1"/>
  <c r="AR12" i="1"/>
  <c r="Y13" i="1"/>
  <c r="AH14" i="1" s="1"/>
  <c r="AH11" i="1" s="1"/>
  <c r="AI12" i="1"/>
  <c r="AD10" i="1"/>
  <c r="AU10" i="1"/>
  <c r="U10" i="1"/>
  <c r="W10" i="1"/>
  <c r="Q10" i="1"/>
  <c r="AL10" i="1"/>
  <c r="X10" i="1"/>
  <c r="AI10" i="1"/>
  <c r="M47" i="4" s="1"/>
  <c r="AP10" i="1"/>
  <c r="AC10" i="1"/>
  <c r="G47" i="4" s="1"/>
  <c r="I10" i="1"/>
  <c r="L10" i="1"/>
  <c r="AW10" i="1"/>
  <c r="AA47" i="4" s="1"/>
  <c r="AN14" i="1"/>
  <c r="AR10" i="1"/>
  <c r="V47" i="4" s="1"/>
  <c r="AK14" i="1"/>
  <c r="AK11" i="1" s="1"/>
  <c r="O48" i="4" s="1"/>
  <c r="AS10" i="1"/>
  <c r="W47" i="4" s="1"/>
  <c r="L48" i="4"/>
  <c r="AO14" i="1"/>
  <c r="AX10" i="1"/>
  <c r="AU14" i="1"/>
  <c r="AU11" i="1" s="1"/>
  <c r="AL14" i="1"/>
  <c r="H21" i="1"/>
  <c r="S10" i="1"/>
  <c r="AS14" i="1"/>
  <c r="AD14" i="1"/>
  <c r="AD11" i="1" s="1"/>
  <c r="H48" i="4" s="1"/>
  <c r="O10" i="1"/>
  <c r="A27" i="1"/>
  <c r="AL11" i="1" l="1"/>
  <c r="P48" i="4" s="1"/>
  <c r="AG14" i="1"/>
  <c r="AG11" i="1" s="1"/>
  <c r="K48" i="4" s="1"/>
  <c r="H20" i="1"/>
  <c r="I20" i="1" s="1"/>
  <c r="N14" i="1"/>
  <c r="N11" i="1" s="1"/>
  <c r="AS11" i="1"/>
  <c r="W48" i="4" s="1"/>
  <c r="Y14" i="1"/>
  <c r="Y11" i="1" s="1"/>
  <c r="AB47" i="4"/>
  <c r="AX14" i="1"/>
  <c r="AX11" i="1" s="1"/>
  <c r="AB48" i="4" s="1"/>
  <c r="Q47" i="4"/>
  <c r="O14" i="1"/>
  <c r="O11" i="1" s="1"/>
  <c r="U14" i="1"/>
  <c r="U11" i="1" s="1"/>
  <c r="X14" i="1"/>
  <c r="X11" i="1" s="1"/>
  <c r="AN11" i="1"/>
  <c r="R48" i="4" s="1"/>
  <c r="AM10" i="1"/>
  <c r="AR14" i="1"/>
  <c r="AR11" i="1" s="1"/>
  <c r="V48" i="4" s="1"/>
  <c r="AV14" i="1"/>
  <c r="AV11" i="1" s="1"/>
  <c r="Z48" i="4" s="1"/>
  <c r="R14" i="1"/>
  <c r="R11" i="1" s="1"/>
  <c r="P14" i="1"/>
  <c r="P11" i="1" s="1"/>
  <c r="I21" i="1"/>
  <c r="E10" i="1"/>
  <c r="AO11" i="1"/>
  <c r="S48" i="4" s="1"/>
  <c r="P10" i="1"/>
  <c r="AW14" i="1"/>
  <c r="AW11" i="1" s="1"/>
  <c r="AA48" i="4" s="1"/>
  <c r="AJ14" i="1"/>
  <c r="AJ11" i="1" s="1"/>
  <c r="N48" i="4" s="1"/>
  <c r="AB14" i="1"/>
  <c r="AB11" i="1" s="1"/>
  <c r="AE14" i="1"/>
  <c r="AE11" i="1" s="1"/>
  <c r="I48" i="4" s="1"/>
  <c r="P47" i="4"/>
  <c r="AQ14" i="1"/>
  <c r="AQ11" i="1" s="1"/>
  <c r="U48" i="4" s="1"/>
  <c r="Y47" i="4"/>
  <c r="H47" i="4"/>
  <c r="AC47" i="4"/>
  <c r="T47" i="4"/>
  <c r="AC7" i="1"/>
  <c r="AC1" i="1"/>
  <c r="AC4" i="1" s="1"/>
  <c r="A8" i="1"/>
  <c r="A31" i="1"/>
  <c r="A20" i="1"/>
  <c r="A46" i="1"/>
  <c r="A42" i="1"/>
  <c r="A16" i="1"/>
  <c r="A12" i="1"/>
  <c r="A4" i="1"/>
  <c r="A48" i="1"/>
  <c r="A26" i="1"/>
  <c r="A22" i="1"/>
  <c r="A18" i="1"/>
  <c r="A10" i="1"/>
  <c r="A6" i="1"/>
  <c r="A21" i="1"/>
  <c r="A1" i="1"/>
  <c r="A9" i="1"/>
  <c r="A7" i="1"/>
  <c r="A35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40" i="1"/>
  <c r="A34" i="1"/>
  <c r="A32" i="1"/>
  <c r="A30" i="1"/>
  <c r="A28" i="1"/>
  <c r="A24" i="1"/>
  <c r="A14" i="1"/>
  <c r="A11" i="1"/>
  <c r="A5" i="1"/>
  <c r="A37" i="1"/>
  <c r="A33" i="1"/>
  <c r="A44" i="1"/>
  <c r="A17" i="1"/>
  <c r="A41" i="1"/>
  <c r="A39" i="1"/>
  <c r="G33" i="4" l="1"/>
  <c r="G34" i="4"/>
  <c r="J21" i="1" l="1"/>
  <c r="J20" i="1"/>
  <c r="G44" i="4" l="1"/>
  <c r="AD7" i="1" l="1"/>
  <c r="H44" i="4" s="1"/>
  <c r="AE7" i="1" l="1"/>
  <c r="I44" i="4" s="1"/>
  <c r="AF7" i="1" l="1"/>
  <c r="J44" i="4" s="1"/>
  <c r="AG7" i="1" l="1"/>
  <c r="K44" i="4" s="1"/>
  <c r="AD1" i="1" l="1"/>
  <c r="AD4" i="1" s="1"/>
  <c r="AH7" i="1"/>
  <c r="L44" i="4" s="1"/>
  <c r="AI7" i="1" l="1"/>
  <c r="M44" i="4" s="1"/>
  <c r="AE1" i="1"/>
  <c r="AE4" i="1" s="1"/>
  <c r="AC5" i="1"/>
  <c r="G42" i="4" s="1"/>
  <c r="AC9" i="1"/>
  <c r="G46" i="4" s="1"/>
  <c r="AC8" i="1"/>
  <c r="G45" i="4" s="1"/>
  <c r="AC6" i="1"/>
  <c r="G43" i="4" s="1"/>
  <c r="AD6" i="1" l="1"/>
  <c r="H43" i="4" s="1"/>
  <c r="AD8" i="1"/>
  <c r="H45" i="4" s="1"/>
  <c r="AD5" i="1"/>
  <c r="H42" i="4" s="1"/>
  <c r="AD9" i="1"/>
  <c r="H46" i="4" s="1"/>
  <c r="AF1" i="1"/>
  <c r="AF4" i="1" s="1"/>
  <c r="AJ7" i="1"/>
  <c r="N44" i="4" s="1"/>
  <c r="AK7" i="1" l="1"/>
  <c r="O44" i="4" s="1"/>
  <c r="AE9" i="1"/>
  <c r="I46" i="4" s="1"/>
  <c r="AE8" i="1"/>
  <c r="I45" i="4" s="1"/>
  <c r="AE6" i="1"/>
  <c r="I43" i="4" s="1"/>
  <c r="AE5" i="1"/>
  <c r="I42" i="4" s="1"/>
  <c r="AG1" i="1"/>
  <c r="AG4" i="1" s="1"/>
  <c r="AF8" i="1" l="1"/>
  <c r="J45" i="4" s="1"/>
  <c r="AF9" i="1"/>
  <c r="J46" i="4" s="1"/>
  <c r="AF6" i="1"/>
  <c r="J43" i="4" s="1"/>
  <c r="AF5" i="1"/>
  <c r="J42" i="4" s="1"/>
  <c r="AL7" i="1"/>
  <c r="P44" i="4" s="1"/>
  <c r="AH1" i="1"/>
  <c r="AH4" i="1" s="1"/>
  <c r="AM7" i="1" l="1"/>
  <c r="Q44" i="4" s="1"/>
  <c r="AG9" i="1"/>
  <c r="K46" i="4" s="1"/>
  <c r="AG5" i="1"/>
  <c r="K42" i="4" s="1"/>
  <c r="AG8" i="1"/>
  <c r="K45" i="4" s="1"/>
  <c r="AG6" i="1"/>
  <c r="K43" i="4" s="1"/>
  <c r="AI1" i="1"/>
  <c r="AI4" i="1" s="1"/>
  <c r="AH9" i="1" l="1"/>
  <c r="L46" i="4" s="1"/>
  <c r="AH6" i="1"/>
  <c r="L43" i="4" s="1"/>
  <c r="AH5" i="1"/>
  <c r="L42" i="4" s="1"/>
  <c r="AH8" i="1"/>
  <c r="L45" i="4" s="1"/>
  <c r="AJ1" i="1"/>
  <c r="AJ4" i="1" s="1"/>
  <c r="AN7" i="1"/>
  <c r="R44" i="4" s="1"/>
  <c r="AO7" i="1" l="1"/>
  <c r="S44" i="4" s="1"/>
  <c r="AI9" i="1"/>
  <c r="M46" i="4" s="1"/>
  <c r="AI5" i="1"/>
  <c r="M42" i="4" s="1"/>
  <c r="AI6" i="1"/>
  <c r="M43" i="4" s="1"/>
  <c r="AI8" i="1"/>
  <c r="M45" i="4" s="1"/>
  <c r="AK1" i="1"/>
  <c r="AK4" i="1" s="1"/>
  <c r="AJ9" i="1" l="1"/>
  <c r="N46" i="4" s="1"/>
  <c r="AJ8" i="1"/>
  <c r="N45" i="4" s="1"/>
  <c r="AJ6" i="1"/>
  <c r="N43" i="4" s="1"/>
  <c r="AJ5" i="1"/>
  <c r="N42" i="4" s="1"/>
  <c r="AL1" i="1"/>
  <c r="AL4" i="1" s="1"/>
  <c r="AP7" i="1"/>
  <c r="T44" i="4" s="1"/>
  <c r="AQ7" i="1" l="1"/>
  <c r="U44" i="4" s="1"/>
  <c r="AM1" i="1"/>
  <c r="AM4" i="1" s="1"/>
  <c r="AK8" i="1"/>
  <c r="O45" i="4" s="1"/>
  <c r="AK5" i="1"/>
  <c r="O42" i="4" s="1"/>
  <c r="AK6" i="1"/>
  <c r="O43" i="4" s="1"/>
  <c r="AK9" i="1"/>
  <c r="O46" i="4" s="1"/>
  <c r="AL5" i="1" l="1"/>
  <c r="P42" i="4" s="1"/>
  <c r="AL6" i="1"/>
  <c r="P43" i="4" s="1"/>
  <c r="AL8" i="1"/>
  <c r="P45" i="4" s="1"/>
  <c r="AL9" i="1"/>
  <c r="P46" i="4" s="1"/>
  <c r="AN1" i="1"/>
  <c r="AN4" i="1" s="1"/>
  <c r="AR7" i="1"/>
  <c r="V44" i="4" s="1"/>
  <c r="AS7" i="1" l="1"/>
  <c r="W44" i="4" s="1"/>
  <c r="AM6" i="1"/>
  <c r="Q43" i="4" s="1"/>
  <c r="AM8" i="1"/>
  <c r="Q45" i="4" s="1"/>
  <c r="AM9" i="1"/>
  <c r="Q46" i="4" s="1"/>
  <c r="AM5" i="1"/>
  <c r="Q42" i="4" s="1"/>
  <c r="AO1" i="1"/>
  <c r="AO4" i="1" s="1"/>
  <c r="AP1" i="1" l="1"/>
  <c r="AP4" i="1" s="1"/>
  <c r="AN6" i="1"/>
  <c r="R43" i="4" s="1"/>
  <c r="AN8" i="1"/>
  <c r="R45" i="4" s="1"/>
  <c r="AN9" i="1"/>
  <c r="R46" i="4" s="1"/>
  <c r="AN5" i="1"/>
  <c r="R42" i="4" s="1"/>
  <c r="AT7" i="1"/>
  <c r="X44" i="4" s="1"/>
  <c r="AU7" i="1" l="1"/>
  <c r="Y44" i="4" s="1"/>
  <c r="AO8" i="1"/>
  <c r="S45" i="4" s="1"/>
  <c r="AO6" i="1"/>
  <c r="S43" i="4" s="1"/>
  <c r="AO9" i="1"/>
  <c r="S46" i="4" s="1"/>
  <c r="AO5" i="1"/>
  <c r="S42" i="4" s="1"/>
  <c r="AQ1" i="1"/>
  <c r="AQ4" i="1" s="1"/>
  <c r="AP9" i="1" l="1"/>
  <c r="T46" i="4" s="1"/>
  <c r="AP5" i="1"/>
  <c r="T42" i="4" s="1"/>
  <c r="AP8" i="1"/>
  <c r="T45" i="4" s="1"/>
  <c r="AP6" i="1"/>
  <c r="T43" i="4" s="1"/>
  <c r="AR1" i="1"/>
  <c r="AR4" i="1" s="1"/>
  <c r="AV7" i="1"/>
  <c r="Z44" i="4" s="1"/>
  <c r="AQ6" i="1" l="1"/>
  <c r="U43" i="4" s="1"/>
  <c r="AQ9" i="1"/>
  <c r="U46" i="4" s="1"/>
  <c r="AQ5" i="1"/>
  <c r="U42" i="4" s="1"/>
  <c r="AQ8" i="1"/>
  <c r="U45" i="4" s="1"/>
  <c r="AS1" i="1"/>
  <c r="AS4" i="1" s="1"/>
  <c r="AW7" i="1"/>
  <c r="AA44" i="4" s="1"/>
  <c r="AR5" i="1" l="1"/>
  <c r="V42" i="4" s="1"/>
  <c r="AR9" i="1"/>
  <c r="V46" i="4" s="1"/>
  <c r="AR6" i="1"/>
  <c r="V43" i="4" s="1"/>
  <c r="AR8" i="1"/>
  <c r="V45" i="4" s="1"/>
  <c r="AX7" i="1"/>
  <c r="AB44" i="4" s="1"/>
  <c r="AT1" i="1"/>
  <c r="AT4" i="1" s="1"/>
  <c r="AY7" i="1" l="1"/>
  <c r="AC44" i="4" s="1"/>
  <c r="AS6" i="1"/>
  <c r="W43" i="4" s="1"/>
  <c r="AS8" i="1"/>
  <c r="W45" i="4" s="1"/>
  <c r="AS9" i="1"/>
  <c r="W46" i="4" s="1"/>
  <c r="AS5" i="1"/>
  <c r="W42" i="4" s="1"/>
  <c r="AU1" i="1"/>
  <c r="AU4" i="1" s="1"/>
  <c r="AT6" i="1" l="1"/>
  <c r="X43" i="4" s="1"/>
  <c r="AT5" i="1"/>
  <c r="X42" i="4" s="1"/>
  <c r="AT8" i="1"/>
  <c r="X45" i="4" s="1"/>
  <c r="AT9" i="1"/>
  <c r="X46" i="4" s="1"/>
  <c r="AV1" i="1"/>
  <c r="AV4" i="1" s="1"/>
  <c r="AZ7" i="1"/>
  <c r="AD44" i="4" s="1"/>
  <c r="AW1" i="1" l="1"/>
  <c r="AW4" i="1" s="1"/>
  <c r="AU6" i="1"/>
  <c r="Y43" i="4" s="1"/>
  <c r="AU8" i="1"/>
  <c r="Y45" i="4" s="1"/>
  <c r="AU9" i="1"/>
  <c r="Y46" i="4" s="1"/>
  <c r="AU5" i="1"/>
  <c r="Y42" i="4" s="1"/>
  <c r="AV8" i="1" l="1"/>
  <c r="Z45" i="4" s="1"/>
  <c r="AV9" i="1"/>
  <c r="Z46" i="4" s="1"/>
  <c r="AV5" i="1"/>
  <c r="Z42" i="4" s="1"/>
  <c r="AV6" i="1"/>
  <c r="Z43" i="4" s="1"/>
  <c r="AX1" i="1"/>
  <c r="AX4" i="1" s="1"/>
  <c r="AW6" i="1" l="1"/>
  <c r="AA43" i="4" s="1"/>
  <c r="AW9" i="1"/>
  <c r="AA46" i="4" s="1"/>
  <c r="AW8" i="1"/>
  <c r="AA45" i="4" s="1"/>
  <c r="AW5" i="1"/>
  <c r="AA42" i="4" s="1"/>
  <c r="AY1" i="1"/>
  <c r="AY4" i="1" s="1"/>
  <c r="AX8" i="1" l="1"/>
  <c r="AB45" i="4" s="1"/>
  <c r="AX6" i="1"/>
  <c r="AB43" i="4" s="1"/>
  <c r="AX9" i="1"/>
  <c r="AB46" i="4" s="1"/>
  <c r="AX5" i="1"/>
  <c r="AB42" i="4" s="1"/>
  <c r="AZ1" i="1"/>
  <c r="AZ4" i="1" s="1"/>
  <c r="AY5" i="1" l="1"/>
  <c r="AC42" i="4" s="1"/>
  <c r="AY9" i="1"/>
  <c r="AC46" i="4" s="1"/>
  <c r="AY6" i="1"/>
  <c r="AC43" i="4" s="1"/>
  <c r="AY8" i="1"/>
  <c r="AC45" i="4" s="1"/>
  <c r="AZ9" i="1"/>
  <c r="AD46" i="4" s="1"/>
  <c r="AZ8" i="1"/>
  <c r="AD45" i="4" s="1"/>
  <c r="AZ6" i="1"/>
  <c r="AD43" i="4" s="1"/>
  <c r="AZ5" i="1"/>
  <c r="AD42" i="4" s="1"/>
</calcChain>
</file>

<file path=xl/sharedStrings.xml><?xml version="1.0" encoding="utf-8"?>
<sst xmlns="http://schemas.openxmlformats.org/spreadsheetml/2006/main" count="75" uniqueCount="41">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</sst>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6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 applyAlignment="1">
      <alignment vertical="top" wrapText="1"/>
    </xf>
    <xf numFmtId="0" fontId="6" fillId="0" borderId="0" xfId="0" applyFont="1"/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2" fillId="3" borderId="0" xfId="1" applyFill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0" fontId="0" fillId="3" borderId="0" xfId="0" applyFill="1" applyAlignment="1">
      <alignment horizontal="center" vertical="top" wrapText="1"/>
    </xf>
    <xf numFmtId="0" fontId="0" fillId="2" borderId="13" xfId="0" applyFill="1" applyBorder="1" applyAlignment="1">
      <alignment horizontal="center"/>
    </xf>
    <xf numFmtId="49" fontId="0" fillId="2" borderId="14" xfId="0" applyNumberFormat="1" applyFill="1" applyBorder="1" applyAlignment="1">
      <alignment horizontal="center"/>
    </xf>
    <xf numFmtId="0" fontId="2" fillId="3" borderId="0" xfId="0" applyFont="1" applyFill="1" applyAlignment="1">
      <alignment vertical="top"/>
    </xf>
    <xf numFmtId="0" fontId="5" fillId="0" borderId="0" xfId="0" applyFont="1" applyAlignment="1">
      <alignment vertical="top" wrapText="1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2" fillId="3" borderId="5" xfId="1" applyFill="1" applyBorder="1" applyAlignment="1" applyProtection="1">
      <alignment horizontal="center" vertical="top" wrapText="1"/>
      <protection locked="0"/>
    </xf>
    <xf numFmtId="0" fontId="2" fillId="3" borderId="7" xfId="1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724646142893982E-2"/>
          <c:w val="0.83172478658317806"/>
          <c:h val="0.72203171365995578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resultat!$F$42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resultat!$G$42:$AD$42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5-44AF-97CD-D9F5B4CD61BF}"/>
            </c:ext>
          </c:extLst>
        </c:ser>
        <c:ser>
          <c:idx val="1"/>
          <c:order val="1"/>
          <c:tx>
            <c:strRef>
              <c:f>resultat!$F$43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resultat!$G$43:$AD$43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5-44AF-97CD-D9F5B4CD61BF}"/>
            </c:ext>
          </c:extLst>
        </c:ser>
        <c:ser>
          <c:idx val="2"/>
          <c:order val="2"/>
          <c:tx>
            <c:strRef>
              <c:f>resultat!$F$44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resultat!$G$44:$AD$44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95-44AF-97CD-D9F5B4CD61BF}"/>
            </c:ext>
          </c:extLst>
        </c:ser>
        <c:ser>
          <c:idx val="3"/>
          <c:order val="3"/>
          <c:tx>
            <c:strRef>
              <c:f>resultat!$F$45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resultat!$G$45:$AD$45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95-44AF-97CD-D9F5B4CD61BF}"/>
            </c:ext>
          </c:extLst>
        </c:ser>
        <c:ser>
          <c:idx val="4"/>
          <c:order val="4"/>
          <c:tx>
            <c:strRef>
              <c:f>resultat!$F$46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resultat!$G$46:$AD$46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695-44AF-97CD-D9F5B4CD61BF}"/>
            </c:ext>
          </c:extLst>
        </c:ser>
        <c:ser>
          <c:idx val="5"/>
          <c:order val="5"/>
          <c:tx>
            <c:strRef>
              <c:f>resultat!$F$47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resultat!$G$47:$AD$47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95-44AF-97CD-D9F5B4CD61BF}"/>
            </c:ext>
          </c:extLst>
        </c:ser>
        <c:ser>
          <c:idx val="6"/>
          <c:order val="6"/>
          <c:tx>
            <c:strRef>
              <c:f>resultat!$F$48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resultat!$G$41:$AD$41</c:f>
              <c:strCache>
                <c:ptCount val="23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</c:strCache>
            </c:strRef>
          </c:cat>
          <c:val>
            <c:numRef>
              <c:f>resultat!$G$48:$AD$48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695-44AF-97CD-D9F5B4CD6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702958596144065"/>
          <c:y val="0.17622319021430027"/>
          <c:w val="0.11437529296621518"/>
          <c:h val="0.571517831950918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1</xdr:row>
      <xdr:rowOff>64078</xdr:rowOff>
    </xdr:from>
    <xdr:to>
      <xdr:col>86</xdr:col>
      <xdr:colOff>123824</xdr:colOff>
      <xdr:row>29</xdr:row>
      <xdr:rowOff>24246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26</xdr:col>
      <xdr:colOff>106680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7060" y="103909"/>
          <a:ext cx="5608320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56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6" customWidth="1"/>
    <col min="2" max="2" width="6.08984375" style="13" customWidth="1"/>
    <col min="3" max="4" width="15.453125" style="16" customWidth="1"/>
    <col min="5" max="5" width="6" customWidth="1"/>
    <col min="6" max="6" width="19" customWidth="1"/>
    <col min="7" max="7" width="7.36328125" customWidth="1"/>
    <col min="8" max="230" width="2.6328125" customWidth="1"/>
  </cols>
  <sheetData>
    <row r="1" spans="1:230" ht="38" thickBot="1" x14ac:dyDescent="0.3">
      <c r="A1" s="14"/>
      <c r="B1" s="15"/>
      <c r="C1" s="82" t="s">
        <v>38</v>
      </c>
      <c r="D1" s="83" t="s">
        <v>39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</row>
    <row r="2" spans="1:230" ht="13" x14ac:dyDescent="0.3">
      <c r="A2" s="42">
        <v>2024</v>
      </c>
      <c r="B2" s="17" t="s">
        <v>13</v>
      </c>
      <c r="C2" s="86"/>
      <c r="D2" s="87"/>
      <c r="E2" s="22"/>
      <c r="F2" s="26"/>
      <c r="G2" s="27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92"/>
      <c r="AO2" s="92"/>
      <c r="AP2" s="9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</row>
    <row r="3" spans="1:230" x14ac:dyDescent="0.25">
      <c r="A3" s="14"/>
      <c r="B3" s="17"/>
      <c r="C3" s="88"/>
      <c r="D3" s="89"/>
      <c r="E3" s="22"/>
      <c r="F3" s="26"/>
      <c r="G3" s="27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</row>
    <row r="4" spans="1:230" x14ac:dyDescent="0.25">
      <c r="A4" s="14"/>
      <c r="B4" s="17" t="s">
        <v>2</v>
      </c>
      <c r="C4" s="88"/>
      <c r="D4" s="89"/>
      <c r="E4" s="22"/>
      <c r="F4" s="26"/>
      <c r="G4" s="27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</row>
    <row r="5" spans="1:230" x14ac:dyDescent="0.25">
      <c r="A5" s="14"/>
      <c r="B5" s="17"/>
      <c r="C5" s="88"/>
      <c r="D5" s="89"/>
      <c r="E5" s="22"/>
      <c r="F5" s="26"/>
      <c r="G5" s="27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</row>
    <row r="6" spans="1:230" x14ac:dyDescent="0.25">
      <c r="A6" s="14"/>
      <c r="B6" s="17" t="s">
        <v>3</v>
      </c>
      <c r="C6" s="88"/>
      <c r="D6" s="89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</row>
    <row r="7" spans="1:230" x14ac:dyDescent="0.25">
      <c r="A7" s="14"/>
      <c r="B7" s="17"/>
      <c r="C7" s="88"/>
      <c r="D7" s="89"/>
      <c r="E7" s="22"/>
      <c r="F7" s="22"/>
      <c r="G7" s="26"/>
      <c r="H7" s="22"/>
      <c r="I7" s="22"/>
      <c r="J7" s="26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6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</row>
    <row r="8" spans="1:230" x14ac:dyDescent="0.25">
      <c r="A8" s="14"/>
      <c r="B8" s="17" t="s">
        <v>4</v>
      </c>
      <c r="C8" s="88"/>
      <c r="D8" s="89"/>
      <c r="E8" s="23"/>
      <c r="F8" s="22"/>
      <c r="G8" s="22"/>
      <c r="H8" s="22"/>
      <c r="I8" s="22"/>
      <c r="J8" s="22"/>
      <c r="K8" s="22"/>
      <c r="L8" s="22"/>
      <c r="M8" s="93"/>
      <c r="N8" s="93"/>
      <c r="O8" s="93"/>
      <c r="P8" s="93"/>
      <c r="Q8" s="93"/>
      <c r="R8" s="93"/>
      <c r="S8" s="93"/>
      <c r="T8" s="93"/>
      <c r="U8" s="93"/>
      <c r="V8" s="93"/>
      <c r="W8" s="22"/>
      <c r="X8" s="22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26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</row>
    <row r="9" spans="1:230" x14ac:dyDescent="0.25">
      <c r="A9" s="14"/>
      <c r="B9" s="17"/>
      <c r="C9" s="88"/>
      <c r="D9" s="89"/>
      <c r="E9" s="22"/>
      <c r="F9" s="22"/>
      <c r="G9" s="22"/>
      <c r="H9" s="22"/>
      <c r="I9" s="22"/>
      <c r="J9" s="22"/>
      <c r="K9" s="26"/>
      <c r="L9" s="26"/>
      <c r="M9" s="22"/>
      <c r="N9" s="22"/>
      <c r="O9" s="22"/>
      <c r="P9" s="22"/>
      <c r="Q9" s="22"/>
      <c r="R9" s="27"/>
      <c r="S9" s="27"/>
      <c r="T9" s="92"/>
      <c r="U9" s="92"/>
      <c r="V9" s="92"/>
      <c r="W9" s="22"/>
      <c r="X9" s="22"/>
      <c r="Y9" s="43"/>
      <c r="Z9" s="51"/>
      <c r="AA9" s="51"/>
      <c r="AB9" s="51"/>
      <c r="AC9" s="51"/>
      <c r="AD9" s="27"/>
      <c r="AE9" s="27"/>
      <c r="AF9" s="92"/>
      <c r="AG9" s="92"/>
      <c r="AH9" s="9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</row>
    <row r="10" spans="1:230" x14ac:dyDescent="0.25">
      <c r="A10" s="14"/>
      <c r="B10" s="17" t="s">
        <v>5</v>
      </c>
      <c r="C10" s="88"/>
      <c r="D10" s="89"/>
      <c r="E10" s="22"/>
      <c r="F10" s="22"/>
      <c r="G10" s="22"/>
      <c r="H10" s="22"/>
      <c r="I10" s="22"/>
      <c r="J10" s="22"/>
      <c r="K10" s="22"/>
      <c r="L10" s="22"/>
      <c r="M10" s="26"/>
      <c r="N10" s="26"/>
      <c r="O10" s="26"/>
      <c r="P10" s="26"/>
      <c r="Q10" s="26"/>
      <c r="R10" s="27"/>
      <c r="S10" s="27"/>
      <c r="T10" s="92"/>
      <c r="U10" s="92"/>
      <c r="V10" s="92"/>
      <c r="W10" s="22"/>
      <c r="X10" s="22"/>
      <c r="Y10" s="43"/>
      <c r="Z10" s="51"/>
      <c r="AA10" s="51"/>
      <c r="AB10" s="51"/>
      <c r="AC10" s="51"/>
      <c r="AD10" s="27"/>
      <c r="AE10" s="27"/>
      <c r="AF10" s="92"/>
      <c r="AG10" s="92"/>
      <c r="AH10" s="9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</row>
    <row r="11" spans="1:230" x14ac:dyDescent="0.25">
      <c r="A11" s="14"/>
      <c r="B11" s="17"/>
      <c r="C11" s="88"/>
      <c r="D11" s="89"/>
      <c r="E11" s="22"/>
      <c r="F11" s="22"/>
      <c r="G11" s="22"/>
      <c r="H11" s="22"/>
      <c r="I11" s="22"/>
      <c r="J11" s="22"/>
      <c r="K11" s="22"/>
      <c r="L11" s="22"/>
      <c r="M11" s="43"/>
      <c r="N11" s="51"/>
      <c r="O11" s="51"/>
      <c r="P11" s="51"/>
      <c r="Q11" s="51"/>
      <c r="R11" s="27"/>
      <c r="S11" s="27"/>
      <c r="T11" s="92"/>
      <c r="U11" s="92"/>
      <c r="V11" s="92"/>
      <c r="W11" s="22"/>
      <c r="X11" s="22"/>
      <c r="Y11" s="43"/>
      <c r="Z11" s="51"/>
      <c r="AA11" s="51"/>
      <c r="AB11" s="51"/>
      <c r="AC11" s="51"/>
      <c r="AD11" s="27"/>
      <c r="AE11" s="27"/>
      <c r="AF11" s="92"/>
      <c r="AG11" s="92"/>
      <c r="AH11" s="92"/>
      <c r="AI11" s="22"/>
      <c r="AJ11" s="22"/>
      <c r="AK11" s="22"/>
      <c r="AL11" s="22"/>
      <c r="AM11" s="22"/>
      <c r="AN11" s="92"/>
      <c r="AO11" s="92"/>
      <c r="AP11" s="9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</row>
    <row r="12" spans="1:230" x14ac:dyDescent="0.25">
      <c r="A12" s="14"/>
      <c r="B12" s="17" t="s">
        <v>6</v>
      </c>
      <c r="C12" s="88"/>
      <c r="D12" s="89"/>
      <c r="E12" s="22"/>
      <c r="F12" s="22"/>
      <c r="G12" s="22"/>
      <c r="H12" s="22"/>
      <c r="I12" s="22"/>
      <c r="J12" s="22"/>
      <c r="K12" s="22"/>
      <c r="L12" s="22"/>
      <c r="M12" s="43"/>
      <c r="N12" s="51"/>
      <c r="O12" s="51"/>
      <c r="P12" s="51"/>
      <c r="Q12" s="51"/>
      <c r="R12" s="27"/>
      <c r="S12" s="27"/>
      <c r="T12" s="92"/>
      <c r="U12" s="92"/>
      <c r="V12" s="92"/>
      <c r="W12" s="22"/>
      <c r="X12" s="22"/>
      <c r="Y12" s="43"/>
      <c r="Z12" s="51"/>
      <c r="AA12" s="51"/>
      <c r="AB12" s="51"/>
      <c r="AC12" s="51"/>
      <c r="AD12" s="27"/>
      <c r="AE12" s="27"/>
      <c r="AF12" s="92"/>
      <c r="AG12" s="92"/>
      <c r="AH12" s="92"/>
      <c r="AI12" s="22"/>
      <c r="AJ12" s="22"/>
      <c r="AK12" s="22"/>
      <c r="AL12" s="22"/>
      <c r="AM12" s="22"/>
      <c r="AN12" s="92"/>
      <c r="AO12" s="92"/>
      <c r="AP12" s="9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</row>
    <row r="13" spans="1:230" x14ac:dyDescent="0.25">
      <c r="A13" s="14"/>
      <c r="B13" s="17"/>
      <c r="C13" s="88"/>
      <c r="D13" s="89"/>
      <c r="E13" s="22"/>
      <c r="F13" s="22"/>
      <c r="G13" s="22"/>
      <c r="H13" s="22"/>
      <c r="I13" s="22"/>
      <c r="J13" s="22"/>
      <c r="K13" s="22"/>
      <c r="L13" s="22"/>
      <c r="M13" s="26"/>
      <c r="N13" s="22"/>
      <c r="O13" s="22"/>
      <c r="P13" s="22"/>
      <c r="Q13" s="22"/>
      <c r="R13" s="27"/>
      <c r="S13" s="27"/>
      <c r="T13" s="92"/>
      <c r="U13" s="92"/>
      <c r="V13" s="92"/>
      <c r="W13" s="22"/>
      <c r="X13" s="22"/>
      <c r="Y13" s="26"/>
      <c r="Z13" s="22"/>
      <c r="AA13" s="22"/>
      <c r="AB13" s="22"/>
      <c r="AC13" s="22"/>
      <c r="AD13" s="27"/>
      <c r="AE13" s="27"/>
      <c r="AF13" s="92"/>
      <c r="AG13" s="92"/>
      <c r="AH13" s="92"/>
      <c r="AI13" s="22"/>
      <c r="AJ13" s="22"/>
      <c r="AK13" s="22"/>
      <c r="AL13" s="22"/>
      <c r="AM13" s="22"/>
      <c r="AN13" s="92"/>
      <c r="AO13" s="92"/>
      <c r="AP13" s="9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</row>
    <row r="14" spans="1:230" x14ac:dyDescent="0.25">
      <c r="A14" s="14"/>
      <c r="B14" s="17" t="s">
        <v>7</v>
      </c>
      <c r="C14" s="88"/>
      <c r="D14" s="89"/>
      <c r="E14" s="22"/>
      <c r="F14" s="53"/>
      <c r="G14" s="51"/>
      <c r="H14" s="22"/>
      <c r="I14" s="22"/>
      <c r="J14" s="22"/>
      <c r="K14" s="22"/>
      <c r="L14" s="22"/>
      <c r="M14" s="52"/>
      <c r="N14" s="24"/>
      <c r="O14" s="24"/>
      <c r="P14" s="24"/>
      <c r="Q14" s="24"/>
      <c r="R14" s="27"/>
      <c r="S14" s="27"/>
      <c r="T14" s="92"/>
      <c r="U14" s="92"/>
      <c r="V14" s="92"/>
      <c r="W14" s="22"/>
      <c r="X14" s="22"/>
      <c r="Y14" s="26"/>
      <c r="Z14" s="22"/>
      <c r="AA14" s="22"/>
      <c r="AB14" s="22"/>
      <c r="AC14" s="22"/>
      <c r="AD14" s="27"/>
      <c r="AE14" s="27"/>
      <c r="AF14" s="92"/>
      <c r="AG14" s="92"/>
      <c r="AH14" s="92"/>
      <c r="AI14" s="22"/>
      <c r="AJ14" s="22"/>
      <c r="AK14" s="22"/>
      <c r="AL14" s="22"/>
      <c r="AM14" s="22"/>
      <c r="AN14" s="92"/>
      <c r="AO14" s="92"/>
      <c r="AP14" s="9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</row>
    <row r="15" spans="1:230" x14ac:dyDescent="0.25">
      <c r="A15" s="14"/>
      <c r="B15" s="17"/>
      <c r="C15" s="88"/>
      <c r="D15" s="89"/>
      <c r="E15" s="22"/>
      <c r="F15" s="53"/>
      <c r="G15" s="51"/>
      <c r="H15" s="22"/>
      <c r="I15" s="22"/>
      <c r="J15" s="22"/>
      <c r="K15" s="22"/>
      <c r="L15" s="22"/>
      <c r="M15" s="43"/>
      <c r="N15" s="51"/>
      <c r="O15" s="51"/>
      <c r="P15" s="51"/>
      <c r="Q15" s="51"/>
      <c r="R15" s="27"/>
      <c r="S15" s="27"/>
      <c r="T15" s="92"/>
      <c r="U15" s="92"/>
      <c r="V15" s="92"/>
      <c r="W15" s="22"/>
      <c r="X15" s="22"/>
      <c r="Y15" s="26"/>
      <c r="Z15" s="22"/>
      <c r="AA15" s="22"/>
      <c r="AB15" s="22"/>
      <c r="AC15" s="22"/>
      <c r="AD15" s="27"/>
      <c r="AE15" s="27"/>
      <c r="AF15" s="92"/>
      <c r="AG15" s="92"/>
      <c r="AH15" s="92"/>
      <c r="AI15" s="22"/>
      <c r="AJ15" s="22"/>
      <c r="AK15" s="22"/>
      <c r="AL15" s="22"/>
      <c r="AM15" s="22"/>
      <c r="AN15" s="92"/>
      <c r="AO15" s="92"/>
      <c r="AP15" s="9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</row>
    <row r="16" spans="1:230" x14ac:dyDescent="0.25">
      <c r="A16" s="14"/>
      <c r="B16" s="17" t="s">
        <v>8</v>
      </c>
      <c r="C16" s="88"/>
      <c r="D16" s="89"/>
      <c r="E16" s="22"/>
      <c r="F16" s="51"/>
      <c r="G16" s="27" t="str">
        <f>IF(regneark!$H$26&gt;0,ROUND(regneark!$I$26,3),"")</f>
        <v/>
      </c>
      <c r="H16" s="22"/>
      <c r="I16" s="22"/>
      <c r="J16" s="22"/>
      <c r="K16" s="22"/>
      <c r="L16" s="22"/>
      <c r="M16" s="43"/>
      <c r="N16" s="51"/>
      <c r="O16" s="51"/>
      <c r="P16" s="51"/>
      <c r="Q16" s="51"/>
      <c r="R16" s="27"/>
      <c r="S16" s="27"/>
      <c r="T16" s="92"/>
      <c r="U16" s="92"/>
      <c r="V16" s="92"/>
      <c r="W16" s="22"/>
      <c r="X16" s="22"/>
      <c r="Y16" s="26"/>
      <c r="Z16" s="22"/>
      <c r="AA16" s="22"/>
      <c r="AB16" s="22"/>
      <c r="AC16" s="22"/>
      <c r="AD16" s="27"/>
      <c r="AE16" s="27"/>
      <c r="AF16" s="92"/>
      <c r="AG16" s="92"/>
      <c r="AH16" s="92"/>
      <c r="AI16" s="22"/>
      <c r="AJ16" s="22"/>
      <c r="AK16" s="22"/>
      <c r="AL16" s="22"/>
      <c r="AM16" s="22"/>
      <c r="AN16" s="92"/>
      <c r="AO16" s="92"/>
      <c r="AP16" s="9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</row>
    <row r="17" spans="1:230" x14ac:dyDescent="0.25">
      <c r="A17" s="14"/>
      <c r="B17" s="17"/>
      <c r="C17" s="88"/>
      <c r="D17" s="89"/>
      <c r="E17" s="22"/>
      <c r="F17" s="53"/>
      <c r="G17" s="51"/>
      <c r="H17" s="22"/>
      <c r="I17" s="22"/>
      <c r="J17" s="22"/>
      <c r="K17" s="22"/>
      <c r="L17" s="22"/>
      <c r="M17" s="43"/>
      <c r="N17" s="51"/>
      <c r="O17" s="51"/>
      <c r="P17" s="51"/>
      <c r="Q17" s="51"/>
      <c r="R17" s="27"/>
      <c r="S17" s="27"/>
      <c r="T17" s="92"/>
      <c r="U17" s="92"/>
      <c r="V17" s="9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92"/>
      <c r="AO17" s="92"/>
      <c r="AP17" s="9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</row>
    <row r="18" spans="1:230" x14ac:dyDescent="0.25">
      <c r="A18" s="14"/>
      <c r="B18" s="17" t="s">
        <v>9</v>
      </c>
      <c r="C18" s="88"/>
      <c r="D18" s="89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</row>
    <row r="19" spans="1:230" x14ac:dyDescent="0.25">
      <c r="A19" s="14"/>
      <c r="B19" s="17"/>
      <c r="C19" s="88"/>
      <c r="D19" s="89"/>
      <c r="E19" s="22"/>
      <c r="F19" s="53"/>
      <c r="G19" s="5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</row>
    <row r="20" spans="1:230" x14ac:dyDescent="0.25">
      <c r="A20" s="14"/>
      <c r="B20" s="17" t="s">
        <v>10</v>
      </c>
      <c r="C20" s="88"/>
      <c r="D20" s="89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</row>
    <row r="21" spans="1:230" x14ac:dyDescent="0.25">
      <c r="A21" s="14"/>
      <c r="B21" s="17"/>
      <c r="C21" s="88"/>
      <c r="D21" s="89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</row>
    <row r="22" spans="1:230" x14ac:dyDescent="0.25">
      <c r="A22" s="14"/>
      <c r="B22" s="17" t="s">
        <v>11</v>
      </c>
      <c r="C22" s="88"/>
      <c r="D22" s="89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</row>
    <row r="23" spans="1:230" x14ac:dyDescent="0.25">
      <c r="A23" s="14"/>
      <c r="B23" s="17"/>
      <c r="C23" s="88"/>
      <c r="D23" s="89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</row>
    <row r="24" spans="1:230" x14ac:dyDescent="0.25">
      <c r="A24" s="14"/>
      <c r="B24" s="18" t="s">
        <v>12</v>
      </c>
      <c r="C24" s="88"/>
      <c r="D24" s="89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</row>
    <row r="25" spans="1:230" x14ac:dyDescent="0.25">
      <c r="A25" s="14"/>
      <c r="B25" s="19"/>
      <c r="C25" s="88"/>
      <c r="D25" s="89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</row>
    <row r="26" spans="1:230" ht="13" x14ac:dyDescent="0.3">
      <c r="A26" s="42">
        <f>A2+1</f>
        <v>2025</v>
      </c>
      <c r="B26" s="17" t="s">
        <v>13</v>
      </c>
      <c r="C26" s="88"/>
      <c r="D26" s="89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</row>
    <row r="27" spans="1:230" x14ac:dyDescent="0.25">
      <c r="A27" s="14"/>
      <c r="B27" s="17"/>
      <c r="C27" s="88"/>
      <c r="D27" s="89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</row>
    <row r="28" spans="1:230" x14ac:dyDescent="0.25">
      <c r="A28" s="14"/>
      <c r="B28" s="17" t="s">
        <v>2</v>
      </c>
      <c r="C28" s="88"/>
      <c r="D28" s="89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</row>
    <row r="29" spans="1:230" x14ac:dyDescent="0.25">
      <c r="A29" s="14"/>
      <c r="B29" s="17"/>
      <c r="C29" s="88"/>
      <c r="D29" s="89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</row>
    <row r="30" spans="1:230" x14ac:dyDescent="0.25">
      <c r="A30" s="14"/>
      <c r="B30" s="17" t="s">
        <v>3</v>
      </c>
      <c r="C30" s="88"/>
      <c r="D30" s="89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</row>
    <row r="31" spans="1:230" ht="13" thickBot="1" x14ac:dyDescent="0.3">
      <c r="A31" s="14"/>
      <c r="B31" s="17"/>
      <c r="C31" s="88"/>
      <c r="D31" s="89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</row>
    <row r="32" spans="1:230" x14ac:dyDescent="0.25">
      <c r="A32" s="14"/>
      <c r="B32" s="17" t="s">
        <v>4</v>
      </c>
      <c r="C32" s="88"/>
      <c r="D32" s="89"/>
      <c r="E32" s="22"/>
      <c r="F32" s="94" t="s">
        <v>40</v>
      </c>
      <c r="G32" s="95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</row>
    <row r="33" spans="1:230" x14ac:dyDescent="0.25">
      <c r="A33" s="14"/>
      <c r="B33" s="17"/>
      <c r="C33" s="88"/>
      <c r="D33" s="89"/>
      <c r="E33" s="22"/>
      <c r="F33" s="47">
        <f>A2</f>
        <v>2024</v>
      </c>
      <c r="G33" s="84" t="str">
        <f>IF(regneark!$H$20&gt;0,ROUND(regneark!$I$20,3),"")</f>
        <v/>
      </c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</row>
    <row r="34" spans="1:230" ht="13" thickBot="1" x14ac:dyDescent="0.3">
      <c r="A34" s="14"/>
      <c r="B34" s="17" t="s">
        <v>5</v>
      </c>
      <c r="C34" s="88"/>
      <c r="D34" s="89"/>
      <c r="E34" s="22"/>
      <c r="F34" s="48">
        <f>A2+1</f>
        <v>2025</v>
      </c>
      <c r="G34" s="85" t="str">
        <f>IF(regneark!$H$21&gt;0,ROUND(regneark!$I$21,3),"")</f>
        <v/>
      </c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58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60"/>
      <c r="CA34" s="58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59"/>
      <c r="CU34" s="59"/>
      <c r="CV34" s="59"/>
      <c r="CW34" s="59"/>
      <c r="CX34" s="60"/>
      <c r="CY34" s="58"/>
      <c r="CZ34" s="59"/>
      <c r="DA34" s="59"/>
      <c r="DB34" s="59"/>
      <c r="DC34" s="59"/>
      <c r="DD34" s="59"/>
      <c r="DE34" s="59"/>
      <c r="DF34" s="59"/>
      <c r="DG34" s="59"/>
      <c r="DH34" s="59"/>
      <c r="DI34" s="59"/>
      <c r="DJ34" s="59"/>
      <c r="DK34" s="59"/>
      <c r="DL34" s="59"/>
      <c r="DM34" s="59"/>
      <c r="DN34" s="59"/>
      <c r="DO34" s="59"/>
      <c r="DP34" s="59"/>
      <c r="DQ34" s="59"/>
      <c r="DR34" s="59"/>
      <c r="DS34" s="59"/>
      <c r="DT34" s="59"/>
      <c r="DU34" s="59"/>
      <c r="DV34" s="60"/>
      <c r="DW34" s="58"/>
      <c r="DX34" s="59"/>
      <c r="DY34" s="59"/>
      <c r="DZ34" s="59"/>
      <c r="EA34" s="59"/>
      <c r="EB34" s="59"/>
      <c r="EC34" s="59"/>
      <c r="ED34" s="59"/>
      <c r="EE34" s="59"/>
      <c r="EF34" s="59"/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60"/>
      <c r="EU34" s="58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60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</row>
    <row r="35" spans="1:230" x14ac:dyDescent="0.25">
      <c r="A35" s="14"/>
      <c r="B35" s="17"/>
      <c r="C35" s="88"/>
      <c r="D35" s="89"/>
      <c r="E35" s="22"/>
      <c r="F35" s="51"/>
      <c r="G35" s="27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</row>
    <row r="36" spans="1:230" x14ac:dyDescent="0.25">
      <c r="A36" s="14"/>
      <c r="B36" s="17" t="s">
        <v>6</v>
      </c>
      <c r="C36" s="88"/>
      <c r="D36" s="89"/>
      <c r="E36" s="22"/>
      <c r="F36" s="51"/>
      <c r="G36" s="27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</row>
    <row r="37" spans="1:230" x14ac:dyDescent="0.25">
      <c r="A37" s="14"/>
      <c r="B37" s="17"/>
      <c r="C37" s="88"/>
      <c r="D37" s="89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</row>
    <row r="38" spans="1:230" x14ac:dyDescent="0.25">
      <c r="A38" s="14"/>
      <c r="B38" s="17" t="s">
        <v>7</v>
      </c>
      <c r="C38" s="88"/>
      <c r="D38" s="89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</row>
    <row r="39" spans="1:230" x14ac:dyDescent="0.25">
      <c r="A39" s="14"/>
      <c r="B39" s="17"/>
      <c r="C39" s="88"/>
      <c r="D39" s="89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</row>
    <row r="40" spans="1:230" ht="13" thickBot="1" x14ac:dyDescent="0.3">
      <c r="A40" s="14"/>
      <c r="B40" s="17" t="s">
        <v>8</v>
      </c>
      <c r="C40" s="88"/>
      <c r="D40" s="89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</row>
    <row r="41" spans="1:230" x14ac:dyDescent="0.25">
      <c r="A41" s="14"/>
      <c r="B41" s="17"/>
      <c r="C41" s="88"/>
      <c r="D41" s="89"/>
      <c r="E41" s="22"/>
      <c r="F41" s="4"/>
      <c r="G41" s="76" t="str">
        <f>A2+1&amp;" jan"</f>
        <v>2025 jan</v>
      </c>
      <c r="H41" s="5"/>
      <c r="I41" s="5" t="s">
        <v>2</v>
      </c>
      <c r="J41" s="5"/>
      <c r="K41" s="5" t="s">
        <v>3</v>
      </c>
      <c r="L41" s="5"/>
      <c r="M41" s="5" t="s">
        <v>4</v>
      </c>
      <c r="N41" s="5"/>
      <c r="O41" s="5" t="s">
        <v>5</v>
      </c>
      <c r="P41" s="5"/>
      <c r="Q41" s="5" t="s">
        <v>6</v>
      </c>
      <c r="R41" s="5"/>
      <c r="S41" s="5" t="s">
        <v>7</v>
      </c>
      <c r="T41" s="5"/>
      <c r="U41" s="5" t="s">
        <v>8</v>
      </c>
      <c r="V41" s="5"/>
      <c r="W41" s="5" t="s">
        <v>9</v>
      </c>
      <c r="X41" s="5"/>
      <c r="Y41" s="5" t="s">
        <v>10</v>
      </c>
      <c r="Z41" s="5"/>
      <c r="AA41" s="5" t="s">
        <v>11</v>
      </c>
      <c r="AB41" s="5"/>
      <c r="AC41" s="5" t="s">
        <v>12</v>
      </c>
      <c r="AD41" s="12"/>
      <c r="AE41" s="80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60"/>
      <c r="BC41" s="80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60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</row>
    <row r="42" spans="1:230" x14ac:dyDescent="0.25">
      <c r="A42" s="14"/>
      <c r="B42" s="17" t="s">
        <v>9</v>
      </c>
      <c r="C42" s="88"/>
      <c r="D42" s="89"/>
      <c r="E42" s="22"/>
      <c r="F42" s="6" t="s">
        <v>25</v>
      </c>
      <c r="G42" s="29" t="str">
        <f>IF(OR(regneark!AC13&gt;0,regneark!AD13&gt;0),regneark!AC5," ")</f>
        <v xml:space="preserve"> </v>
      </c>
      <c r="H42" s="7" t="str">
        <f>IF(OR(regneark!AD13&gt;0,regneark!AE13&gt;0),regneark!AD5," ")</f>
        <v xml:space="preserve"> </v>
      </c>
      <c r="I42" s="7" t="str">
        <f>IF(OR(regneark!AE13&gt;0,regneark!AF13&gt;0),regneark!AE5," ")</f>
        <v xml:space="preserve"> </v>
      </c>
      <c r="J42" s="7" t="str">
        <f>IF(OR(regneark!AF13&gt;0,regneark!AG13&gt;0),regneark!AF5," ")</f>
        <v xml:space="preserve"> </v>
      </c>
      <c r="K42" s="7" t="str">
        <f>IF(OR(regneark!AG13&gt;0,regneark!AH13&gt;0),regneark!AG5," ")</f>
        <v xml:space="preserve"> </v>
      </c>
      <c r="L42" s="7" t="str">
        <f>IF(OR(regneark!AH13&gt;0,regneark!AI13&gt;0),regneark!AH5," ")</f>
        <v xml:space="preserve"> </v>
      </c>
      <c r="M42" s="7" t="str">
        <f>IF(OR(regneark!AI13&gt;0,regneark!AJ13&gt;0),regneark!AI5," ")</f>
        <v xml:space="preserve"> </v>
      </c>
      <c r="N42" s="7" t="str">
        <f>IF(OR(regneark!AJ13&gt;0,regneark!AK13&gt;0),regneark!AJ5," ")</f>
        <v xml:space="preserve"> </v>
      </c>
      <c r="O42" s="7" t="str">
        <f>IF(OR(regneark!AK13&gt;0,regneark!AL13&gt;0),regneark!AK5," ")</f>
        <v xml:space="preserve"> </v>
      </c>
      <c r="P42" s="7" t="str">
        <f>IF(OR(regneark!AL13&gt;0,regneark!AM13&gt;0),regneark!AL5," ")</f>
        <v xml:space="preserve"> </v>
      </c>
      <c r="Q42" s="7" t="str">
        <f>IF(OR(regneark!AM13&gt;0,regneark!AN13&gt;0),regneark!AM5," ")</f>
        <v xml:space="preserve"> </v>
      </c>
      <c r="R42" s="7" t="str">
        <f>IF(OR(regneark!AN13&gt;0,regneark!AO13&gt;0),regneark!AN5," ")</f>
        <v xml:space="preserve"> </v>
      </c>
      <c r="S42" s="7" t="str">
        <f>IF(OR(regneark!AO13&gt;0,regneark!AP13&gt;0),regneark!AO5," ")</f>
        <v xml:space="preserve"> </v>
      </c>
      <c r="T42" s="7" t="str">
        <f>IF(OR(regneark!AP13&gt;0,regneark!AQ13&gt;0),regneark!AP5," ")</f>
        <v xml:space="preserve"> </v>
      </c>
      <c r="U42" s="7" t="str">
        <f>IF(OR(regneark!AQ13&gt;0,regneark!AR13&gt;0),regneark!AQ5," ")</f>
        <v xml:space="preserve"> </v>
      </c>
      <c r="V42" s="7" t="str">
        <f>IF(OR(regneark!AR13&gt;0,regneark!AS13&gt;0),regneark!AR5," ")</f>
        <v xml:space="preserve"> </v>
      </c>
      <c r="W42" s="7" t="str">
        <f>IF(OR(regneark!AS13&gt;0,regneark!AT13&gt;0),regneark!AS5," ")</f>
        <v xml:space="preserve"> </v>
      </c>
      <c r="X42" s="7" t="str">
        <f>IF(OR(regneark!AT13&gt;0,regneark!AU13&gt;0),regneark!AT5," ")</f>
        <v xml:space="preserve"> </v>
      </c>
      <c r="Y42" s="7" t="str">
        <f>IF(OR(regneark!AU13&gt;0,regneark!AV13&gt;0),regneark!AU5," ")</f>
        <v xml:space="preserve"> </v>
      </c>
      <c r="Z42" s="7" t="str">
        <f>IF(OR(regneark!AV13&gt;0,regneark!AW13&gt;0),regneark!AV5," ")</f>
        <v xml:space="preserve"> </v>
      </c>
      <c r="AA42" s="7" t="str">
        <f>IF(OR(regneark!AW13&gt;0,regneark!AX13&gt;0),regneark!AW5," ")</f>
        <v xml:space="preserve"> </v>
      </c>
      <c r="AB42" s="7" t="str">
        <f>IF(OR(regneark!AX13&gt;0,regneark!AY13&gt;0),regneark!AX5," ")</f>
        <v xml:space="preserve"> </v>
      </c>
      <c r="AC42" s="7" t="str">
        <f>IF(OR(regneark!AY13&gt;0,regneark!AZ13&gt;0),regneark!AY5," ")</f>
        <v xml:space="preserve"> </v>
      </c>
      <c r="AD42" s="8" t="str">
        <f>IF(OR(regneark!AZ13&gt;0,regneark!BA13&gt;0),regneark!AZ5," ")</f>
        <v xml:space="preserve"> </v>
      </c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</row>
    <row r="43" spans="1:230" x14ac:dyDescent="0.25">
      <c r="A43" s="14"/>
      <c r="B43" s="17"/>
      <c r="C43" s="88"/>
      <c r="D43" s="89"/>
      <c r="E43" s="22"/>
      <c r="F43" s="6" t="s">
        <v>26</v>
      </c>
      <c r="G43" s="29" t="str">
        <f>IF(OR(regneark!AC13&gt;0,regneark!AD13&gt;0),regneark!AC6," ")</f>
        <v xml:space="preserve"> </v>
      </c>
      <c r="H43" s="7" t="str">
        <f>IF(OR(regneark!AD13&gt;0,regneark!AE13&gt;0),regneark!AD6," ")</f>
        <v xml:space="preserve"> </v>
      </c>
      <c r="I43" s="7" t="str">
        <f>IF(OR(regneark!AE13&gt;0,regneark!AF13&gt;0),regneark!AE6," ")</f>
        <v xml:space="preserve"> </v>
      </c>
      <c r="J43" s="7" t="str">
        <f>IF(OR(regneark!AF13&gt;0,regneark!AG13&gt;0),regneark!AF6," ")</f>
        <v xml:space="preserve"> </v>
      </c>
      <c r="K43" s="7" t="str">
        <f>IF(OR(regneark!AG13&gt;0,regneark!AH13&gt;0),regneark!AG6," ")</f>
        <v xml:space="preserve"> </v>
      </c>
      <c r="L43" s="7" t="str">
        <f>IF(OR(regneark!AH13&gt;0,regneark!AI13&gt;0),regneark!AH6," ")</f>
        <v xml:space="preserve"> </v>
      </c>
      <c r="M43" s="7" t="str">
        <f>IF(OR(regneark!AI13&gt;0,regneark!AJ13&gt;0),regneark!AI6," ")</f>
        <v xml:space="preserve"> </v>
      </c>
      <c r="N43" s="7" t="str">
        <f>IF(OR(regneark!AJ13&gt;0,regneark!AK13&gt;0),regneark!AJ6," ")</f>
        <v xml:space="preserve"> </v>
      </c>
      <c r="O43" s="7" t="str">
        <f>IF(OR(regneark!AK13&gt;0,regneark!AL13&gt;0),regneark!AK6," ")</f>
        <v xml:space="preserve"> </v>
      </c>
      <c r="P43" s="7" t="str">
        <f>IF(OR(regneark!AL13&gt;0,regneark!AM13&gt;0),regneark!AL6," ")</f>
        <v xml:space="preserve"> </v>
      </c>
      <c r="Q43" s="7" t="str">
        <f>IF(OR(regneark!AM13&gt;0,regneark!AN13&gt;0),regneark!AM6," ")</f>
        <v xml:space="preserve"> </v>
      </c>
      <c r="R43" s="7" t="str">
        <f>IF(OR(regneark!AN13&gt;0,regneark!AO13&gt;0),regneark!AN6," ")</f>
        <v xml:space="preserve"> </v>
      </c>
      <c r="S43" s="7" t="str">
        <f>IF(OR(regneark!AO13&gt;0,regneark!AP13&gt;0),regneark!AO6," ")</f>
        <v xml:space="preserve"> </v>
      </c>
      <c r="T43" s="7" t="str">
        <f>IF(OR(regneark!AP13&gt;0,regneark!AQ13&gt;0),regneark!AP6," ")</f>
        <v xml:space="preserve"> </v>
      </c>
      <c r="U43" s="7" t="str">
        <f>IF(OR(regneark!AQ13&gt;0,regneark!AR13&gt;0),regneark!AQ6," ")</f>
        <v xml:space="preserve"> </v>
      </c>
      <c r="V43" s="7" t="str">
        <f>IF(OR(regneark!AR13&gt;0,regneark!AS13&gt;0),regneark!AR6," ")</f>
        <v xml:space="preserve"> </v>
      </c>
      <c r="W43" s="7" t="str">
        <f>IF(OR(regneark!AS13&gt;0,regneark!AT13&gt;0),regneark!AS6," ")</f>
        <v xml:space="preserve"> </v>
      </c>
      <c r="X43" s="7" t="str">
        <f>IF(OR(regneark!AT13&gt;0,regneark!AU13&gt;0),regneark!AT6," ")</f>
        <v xml:space="preserve"> </v>
      </c>
      <c r="Y43" s="7" t="str">
        <f>IF(OR(regneark!AU13&gt;0,regneark!AV13&gt;0),regneark!AU6," ")</f>
        <v xml:space="preserve"> </v>
      </c>
      <c r="Z43" s="7" t="str">
        <f>IF(OR(regneark!AV13&gt;0,regneark!AW13&gt;0),regneark!AV6," ")</f>
        <v xml:space="preserve"> </v>
      </c>
      <c r="AA43" s="7" t="str">
        <f>IF(OR(regneark!AW13&gt;0,regneark!AX13&gt;0),regneark!AW6," ")</f>
        <v xml:space="preserve"> </v>
      </c>
      <c r="AB43" s="7" t="str">
        <f>IF(OR(regneark!AX13&gt;0,regneark!AY13&gt;0),regneark!AX6," ")</f>
        <v xml:space="preserve"> </v>
      </c>
      <c r="AC43" s="7" t="str">
        <f>IF(OR(regneark!AY13&gt;0,regneark!AZ13&gt;0),regneark!AY6," ")</f>
        <v xml:space="preserve"> </v>
      </c>
      <c r="AD43" s="8" t="str">
        <f>IF(OR(regneark!AZ13&gt;0,regneark!BA13&gt;0),regneark!AZ6," ")</f>
        <v xml:space="preserve"> </v>
      </c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</row>
    <row r="44" spans="1:230" x14ac:dyDescent="0.25">
      <c r="A44" s="14"/>
      <c r="B44" s="17" t="s">
        <v>10</v>
      </c>
      <c r="C44" s="88"/>
      <c r="D44" s="89"/>
      <c r="E44" s="22"/>
      <c r="F44" s="46" t="s">
        <v>27</v>
      </c>
      <c r="G44" s="29" t="str">
        <f>IF(OR(regneark!AC13&gt;0,regneark!AD13&gt;0),regneark!AC7," ")</f>
        <v xml:space="preserve"> </v>
      </c>
      <c r="H44" s="7" t="str">
        <f>IF(OR(regneark!AD13&gt;0,regneark!AE13&gt;0),regneark!AD7," ")</f>
        <v xml:space="preserve"> </v>
      </c>
      <c r="I44" s="7" t="str">
        <f>IF(OR(regneark!AE13&gt;0,regneark!AF13&gt;0),regneark!AE7," ")</f>
        <v xml:space="preserve"> </v>
      </c>
      <c r="J44" s="7" t="str">
        <f>IF(OR(regneark!AF13&gt;0,regneark!AG13&gt;0),regneark!AF7," ")</f>
        <v xml:space="preserve"> </v>
      </c>
      <c r="K44" s="7" t="str">
        <f>IF(OR(regneark!AG13&gt;0,regneark!AH13&gt;0),regneark!AG7," ")</f>
        <v xml:space="preserve"> </v>
      </c>
      <c r="L44" s="7" t="str">
        <f>IF(OR(regneark!AH13&gt;0,regneark!AI13&gt;0),regneark!AH7," ")</f>
        <v xml:space="preserve"> </v>
      </c>
      <c r="M44" s="7" t="str">
        <f>IF(OR(regneark!AI13&gt;0,regneark!AJ13&gt;0),regneark!AI7," ")</f>
        <v xml:space="preserve"> </v>
      </c>
      <c r="N44" s="7" t="str">
        <f>IF(OR(regneark!AJ13&gt;0,regneark!AK13&gt;0),regneark!AJ7," ")</f>
        <v xml:space="preserve"> </v>
      </c>
      <c r="O44" s="7" t="str">
        <f>IF(OR(regneark!AK13&gt;0,regneark!AL13&gt;0),regneark!AK7," ")</f>
        <v xml:space="preserve"> </v>
      </c>
      <c r="P44" s="7" t="str">
        <f>IF(OR(regneark!AL13&gt;0,regneark!AM13&gt;0),regneark!AL7," ")</f>
        <v xml:space="preserve"> </v>
      </c>
      <c r="Q44" s="7" t="str">
        <f>IF(OR(regneark!AM13&gt;0,regneark!AN13&gt;0),regneark!AM7," ")</f>
        <v xml:space="preserve"> </v>
      </c>
      <c r="R44" s="7" t="str">
        <f>IF(OR(regneark!AN13&gt;0,regneark!AO13&gt;0),regneark!AN7," ")</f>
        <v xml:space="preserve"> </v>
      </c>
      <c r="S44" s="7" t="str">
        <f>IF(OR(regneark!AO13&gt;0,regneark!AP13&gt;0),regneark!AO7," ")</f>
        <v xml:space="preserve"> </v>
      </c>
      <c r="T44" s="7" t="str">
        <f>IF(OR(regneark!AP13&gt;0,regneark!AQ13&gt;0),regneark!AP7," ")</f>
        <v xml:space="preserve"> </v>
      </c>
      <c r="U44" s="7" t="str">
        <f>IF(OR(regneark!AQ13&gt;0,regneark!AR13&gt;0),regneark!AQ7," ")</f>
        <v xml:space="preserve"> </v>
      </c>
      <c r="V44" s="7" t="str">
        <f>IF(OR(regneark!AR13&gt;0,regneark!AS13&gt;0),regneark!AR7," ")</f>
        <v xml:space="preserve"> </v>
      </c>
      <c r="W44" s="7" t="str">
        <f>IF(OR(regneark!AS13&gt;0,regneark!AT13&gt;0),regneark!AS7," ")</f>
        <v xml:space="preserve"> </v>
      </c>
      <c r="X44" s="7" t="str">
        <f>IF(OR(regneark!AT13&gt;0,regneark!AU13&gt;0),regneark!AT7," ")</f>
        <v xml:space="preserve"> </v>
      </c>
      <c r="Y44" s="7" t="str">
        <f>IF(OR(regneark!AU13&gt;0,regneark!AV13&gt;0),regneark!AU7," ")</f>
        <v xml:space="preserve"> </v>
      </c>
      <c r="Z44" s="7" t="str">
        <f>IF(OR(regneark!AV13&gt;0,regneark!AW13&gt;0),regneark!AV7," ")</f>
        <v xml:space="preserve"> </v>
      </c>
      <c r="AA44" s="7" t="str">
        <f>IF(OR(regneark!AW13&gt;0,regneark!AX13&gt;0),regneark!AW7," ")</f>
        <v xml:space="preserve"> </v>
      </c>
      <c r="AB44" s="7" t="str">
        <f>IF(OR(regneark!AX13&gt;0,regneark!AY13&gt;0),regneark!AX7," ")</f>
        <v xml:space="preserve"> </v>
      </c>
      <c r="AC44" s="7" t="str">
        <f>IF(OR(regneark!AY13&gt;0,regneark!AZ13&gt;0),regneark!AY7," ")</f>
        <v xml:space="preserve"> </v>
      </c>
      <c r="AD44" s="8" t="str">
        <f>IF(OR(regneark!AZ13&gt;0,regneark!BA13&gt;0),regneark!AZ7," ")</f>
        <v xml:space="preserve"> </v>
      </c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</row>
    <row r="45" spans="1:230" x14ac:dyDescent="0.25">
      <c r="A45" s="14"/>
      <c r="B45" s="17"/>
      <c r="C45" s="88"/>
      <c r="D45" s="89"/>
      <c r="E45" s="22"/>
      <c r="F45" s="6" t="s">
        <v>28</v>
      </c>
      <c r="G45" s="29" t="str">
        <f>IF(OR(regneark!AC13&gt;0,regneark!AD13&gt;0),regneark!AC8," ")</f>
        <v xml:space="preserve"> </v>
      </c>
      <c r="H45" s="7" t="str">
        <f>IF(OR(regneark!AD13&gt;0,regneark!AE13&gt;0),regneark!AD8," ")</f>
        <v xml:space="preserve"> </v>
      </c>
      <c r="I45" s="7" t="str">
        <f>IF(OR(regneark!AE13&gt;0,regneark!AF13&gt;0),regneark!AE8," ")</f>
        <v xml:space="preserve"> </v>
      </c>
      <c r="J45" s="7" t="str">
        <f>IF(OR(regneark!AF13&gt;0,regneark!AG13&gt;0),regneark!AF8," ")</f>
        <v xml:space="preserve"> </v>
      </c>
      <c r="K45" s="7" t="str">
        <f>IF(OR(regneark!AG13&gt;0,regneark!AH13&gt;0),regneark!AG8," ")</f>
        <v xml:space="preserve"> </v>
      </c>
      <c r="L45" s="7" t="str">
        <f>IF(OR(regneark!AH13&gt;0,regneark!AI13&gt;0),regneark!AH8," ")</f>
        <v xml:space="preserve"> </v>
      </c>
      <c r="M45" s="7" t="str">
        <f>IF(OR(regneark!AI13&gt;0,regneark!AJ13&gt;0),regneark!AI8," ")</f>
        <v xml:space="preserve"> </v>
      </c>
      <c r="N45" s="7" t="str">
        <f>IF(OR(regneark!AJ13&gt;0,regneark!AK13&gt;0),regneark!AJ8," ")</f>
        <v xml:space="preserve"> </v>
      </c>
      <c r="O45" s="7" t="str">
        <f>IF(OR(regneark!AK13&gt;0,regneark!AL13&gt;0),regneark!AK8," ")</f>
        <v xml:space="preserve"> </v>
      </c>
      <c r="P45" s="7" t="str">
        <f>IF(OR(regneark!AL13&gt;0,regneark!AM13&gt;0),regneark!AL8," ")</f>
        <v xml:space="preserve"> </v>
      </c>
      <c r="Q45" s="7" t="str">
        <f>IF(OR(regneark!AM13&gt;0,regneark!AN13&gt;0),regneark!AM8," ")</f>
        <v xml:space="preserve"> </v>
      </c>
      <c r="R45" s="7" t="str">
        <f>IF(OR(regneark!AN13&gt;0,regneark!AO13&gt;0),regneark!AN8," ")</f>
        <v xml:space="preserve"> </v>
      </c>
      <c r="S45" s="7" t="str">
        <f>IF(OR(regneark!AO13&gt;0,regneark!AP13&gt;0),regneark!AO8," ")</f>
        <v xml:space="preserve"> </v>
      </c>
      <c r="T45" s="7" t="str">
        <f>IF(OR(regneark!AP13&gt;0,regneark!AQ13&gt;0),regneark!AP8," ")</f>
        <v xml:space="preserve"> </v>
      </c>
      <c r="U45" s="7" t="str">
        <f>IF(OR(regneark!AQ13&gt;0,regneark!AR13&gt;0),regneark!AQ8," ")</f>
        <v xml:space="preserve"> </v>
      </c>
      <c r="V45" s="7" t="str">
        <f>IF(OR(regneark!AR13&gt;0,regneark!AS13&gt;0),regneark!AR8," ")</f>
        <v xml:space="preserve"> </v>
      </c>
      <c r="W45" s="7" t="str">
        <f>IF(OR(regneark!AS13&gt;0,regneark!AT13&gt;0),regneark!AS8," ")</f>
        <v xml:space="preserve"> </v>
      </c>
      <c r="X45" s="7" t="str">
        <f>IF(OR(regneark!AT13&gt;0,regneark!AU13&gt;0),regneark!AT8," ")</f>
        <v xml:space="preserve"> </v>
      </c>
      <c r="Y45" s="7" t="str">
        <f>IF(OR(regneark!AU13&gt;0,regneark!AV13&gt;0),regneark!AU8," ")</f>
        <v xml:space="preserve"> </v>
      </c>
      <c r="Z45" s="7" t="str">
        <f>IF(OR(regneark!AV13&gt;0,regneark!AW13&gt;0),regneark!AV8," ")</f>
        <v xml:space="preserve"> </v>
      </c>
      <c r="AA45" s="7" t="str">
        <f>IF(OR(regneark!AW13&gt;0,regneark!AX13&gt;0),regneark!AW8," ")</f>
        <v xml:space="preserve"> </v>
      </c>
      <c r="AB45" s="7" t="str">
        <f>IF(OR(regneark!AX13&gt;0,regneark!AY13&gt;0),regneark!AX8," ")</f>
        <v xml:space="preserve"> </v>
      </c>
      <c r="AC45" s="7" t="str">
        <f>IF(OR(regneark!AY13&gt;0,regneark!AZ13&gt;0),regneark!AY8," ")</f>
        <v xml:space="preserve"> </v>
      </c>
      <c r="AD45" s="8" t="str">
        <f>IF(OR(regneark!AZ13&gt;0,regneark!BA13&gt;0),regneark!AZ8," ")</f>
        <v xml:space="preserve"> </v>
      </c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</row>
    <row r="46" spans="1:230" x14ac:dyDescent="0.25">
      <c r="A46" s="14"/>
      <c r="B46" s="17" t="s">
        <v>11</v>
      </c>
      <c r="C46" s="88"/>
      <c r="D46" s="89"/>
      <c r="E46" s="22"/>
      <c r="F46" s="6" t="s">
        <v>29</v>
      </c>
      <c r="G46" s="29" t="str">
        <f>IF(OR(regneark!AC13&gt;0,regneark!AD13&gt;0),regneark!AC9," ")</f>
        <v xml:space="preserve"> </v>
      </c>
      <c r="H46" s="7" t="str">
        <f>IF(OR(regneark!AD13&gt;0,regneark!AE13&gt;0),regneark!AD9," ")</f>
        <v xml:space="preserve"> </v>
      </c>
      <c r="I46" s="7" t="str">
        <f>IF(OR(regneark!AE13&gt;0,regneark!AF13&gt;0),regneark!AE9," ")</f>
        <v xml:space="preserve"> </v>
      </c>
      <c r="J46" s="7" t="str">
        <f>IF(OR(regneark!AF13&gt;0,regneark!AG13&gt;0),regneark!AF9," ")</f>
        <v xml:space="preserve"> </v>
      </c>
      <c r="K46" s="7" t="str">
        <f>IF(OR(regneark!AG13&gt;0,regneark!AH13&gt;0),regneark!AG9," ")</f>
        <v xml:space="preserve"> </v>
      </c>
      <c r="L46" s="7" t="str">
        <f>IF(OR(regneark!AH13&gt;0,regneark!AI13&gt;0),regneark!AH9," ")</f>
        <v xml:space="preserve"> </v>
      </c>
      <c r="M46" s="7" t="str">
        <f>IF(OR(regneark!AI13&gt;0,regneark!AJ13&gt;0),regneark!AI9," ")</f>
        <v xml:space="preserve"> </v>
      </c>
      <c r="N46" s="7" t="str">
        <f>IF(OR(regneark!AJ13&gt;0,regneark!AK13&gt;0),regneark!AJ9," ")</f>
        <v xml:space="preserve"> </v>
      </c>
      <c r="O46" s="7" t="str">
        <f>IF(OR(regneark!AK13&gt;0,regneark!AL13&gt;0),regneark!AK9," ")</f>
        <v xml:space="preserve"> </v>
      </c>
      <c r="P46" s="7" t="str">
        <f>IF(OR(regneark!AL13&gt;0,regneark!AM13&gt;0),regneark!AL9," ")</f>
        <v xml:space="preserve"> </v>
      </c>
      <c r="Q46" s="7" t="str">
        <f>IF(OR(regneark!AM13&gt;0,regneark!AN13&gt;0),regneark!AM9," ")</f>
        <v xml:space="preserve"> </v>
      </c>
      <c r="R46" s="7" t="str">
        <f>IF(OR(regneark!AN13&gt;0,regneark!AO13&gt;0),regneark!AN9," ")</f>
        <v xml:space="preserve"> </v>
      </c>
      <c r="S46" s="7" t="str">
        <f>IF(OR(regneark!AO13&gt;0,regneark!AP13&gt;0),regneark!AO9," ")</f>
        <v xml:space="preserve"> </v>
      </c>
      <c r="T46" s="7" t="str">
        <f>IF(OR(regneark!AP13&gt;0,regneark!AQ13&gt;0),regneark!AP9," ")</f>
        <v xml:space="preserve"> </v>
      </c>
      <c r="U46" s="7" t="str">
        <f>IF(OR(regneark!AQ13&gt;0,regneark!AR13&gt;0),regneark!AQ9," ")</f>
        <v xml:space="preserve"> </v>
      </c>
      <c r="V46" s="7" t="str">
        <f>IF(OR(regneark!AR13&gt;0,regneark!AS13&gt;0),regneark!AR9," ")</f>
        <v xml:space="preserve"> </v>
      </c>
      <c r="W46" s="7" t="str">
        <f>IF(OR(regneark!AS13&gt;0,regneark!AT13&gt;0),regneark!AS9," ")</f>
        <v xml:space="preserve"> </v>
      </c>
      <c r="X46" s="7" t="str">
        <f>IF(OR(regneark!AT13&gt;0,regneark!AU13&gt;0),regneark!AT9," ")</f>
        <v xml:space="preserve"> </v>
      </c>
      <c r="Y46" s="7" t="str">
        <f>IF(OR(regneark!AU13&gt;0,regneark!AV13&gt;0),regneark!AU9," ")</f>
        <v xml:space="preserve"> </v>
      </c>
      <c r="Z46" s="7" t="str">
        <f>IF(OR(regneark!AV13&gt;0,regneark!AW13&gt;0),regneark!AV9," ")</f>
        <v xml:space="preserve"> </v>
      </c>
      <c r="AA46" s="7" t="str">
        <f>IF(OR(regneark!AW13&gt;0,regneark!AX13&gt;0),regneark!AW9," ")</f>
        <v xml:space="preserve"> </v>
      </c>
      <c r="AB46" s="7" t="str">
        <f>IF(OR(regneark!AX13&gt;0,regneark!AY13&gt;0),regneark!AX9," ")</f>
        <v xml:space="preserve"> </v>
      </c>
      <c r="AC46" s="7" t="str">
        <f>IF(OR(regneark!AY13&gt;0,regneark!AZ13&gt;0),regneark!AY9," ")</f>
        <v xml:space="preserve"> </v>
      </c>
      <c r="AD46" s="8" t="str">
        <f>IF(OR(regneark!AZ13&gt;0,regneark!BA13&gt;0),regneark!AZ9," ")</f>
        <v xml:space="preserve"> </v>
      </c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</row>
    <row r="47" spans="1:230" x14ac:dyDescent="0.25">
      <c r="A47" s="14"/>
      <c r="B47" s="17"/>
      <c r="C47" s="88"/>
      <c r="D47" s="89"/>
      <c r="E47" s="22"/>
      <c r="F47" s="6" t="s">
        <v>0</v>
      </c>
      <c r="G47" s="29" t="str">
        <f>IF(OR(regneark!AC13&gt;0,regneark!AD13&gt;0),regneark!AC10," ")</f>
        <v xml:space="preserve"> </v>
      </c>
      <c r="H47" s="7" t="str">
        <f>IF(OR(regneark!AD13&gt;0,regneark!AE13&gt;0),regneark!AD10," ")</f>
        <v xml:space="preserve"> </v>
      </c>
      <c r="I47" s="7" t="str">
        <f>IF(OR(regneark!AE13&gt;0,regneark!AF13&gt;0),regneark!AE10," ")</f>
        <v xml:space="preserve"> </v>
      </c>
      <c r="J47" s="7" t="str">
        <f>IF(OR(regneark!AF13&gt;0,regneark!AG13&gt;0),regneark!AF10," ")</f>
        <v xml:space="preserve"> </v>
      </c>
      <c r="K47" s="7" t="str">
        <f>IF(OR(regneark!AG13&gt;0,regneark!AH13&gt;0),regneark!AG10," ")</f>
        <v xml:space="preserve"> </v>
      </c>
      <c r="L47" s="7" t="str">
        <f>IF(OR(regneark!AH13&gt;0,regneark!AI13&gt;0),regneark!AH10," ")</f>
        <v xml:space="preserve"> </v>
      </c>
      <c r="M47" s="7" t="str">
        <f>IF(OR(regneark!AI13&gt;0,regneark!AJ13&gt;0),regneark!AI10," ")</f>
        <v xml:space="preserve"> </v>
      </c>
      <c r="N47" s="7" t="str">
        <f>IF(OR(regneark!AJ13&gt;0,regneark!AK13&gt;0),regneark!AJ10," ")</f>
        <v xml:space="preserve"> </v>
      </c>
      <c r="O47" s="7" t="str">
        <f>IF(OR(regneark!AK13&gt;0,regneark!AL13&gt;0),regneark!AK10," ")</f>
        <v xml:space="preserve"> </v>
      </c>
      <c r="P47" s="7" t="str">
        <f>IF(OR(regneark!AL13&gt;0,regneark!AM13&gt;0),regneark!AL10," ")</f>
        <v xml:space="preserve"> </v>
      </c>
      <c r="Q47" s="7" t="str">
        <f>IF(OR(regneark!AM13&gt;0,regneark!AN13&gt;0),regneark!AM10," ")</f>
        <v xml:space="preserve"> </v>
      </c>
      <c r="R47" s="7" t="str">
        <f>IF(OR(regneark!AN13&gt;0,regneark!AO13&gt;0),regneark!AN10," ")</f>
        <v xml:space="preserve"> </v>
      </c>
      <c r="S47" s="7" t="str">
        <f>IF(OR(regneark!AO13&gt;0,regneark!AP13&gt;0),regneark!AO10," ")</f>
        <v xml:space="preserve"> </v>
      </c>
      <c r="T47" s="7" t="str">
        <f>IF(OR(regneark!AP13&gt;0,regneark!AQ13&gt;0),regneark!AP10," ")</f>
        <v xml:space="preserve"> </v>
      </c>
      <c r="U47" s="7" t="str">
        <f>IF(OR(regneark!AQ13&gt;0,regneark!AR13&gt;0),regneark!AQ10," ")</f>
        <v xml:space="preserve"> </v>
      </c>
      <c r="V47" s="7" t="str">
        <f>IF(OR(regneark!AR13&gt;0,regneark!AS13&gt;0),regneark!AR10," ")</f>
        <v xml:space="preserve"> </v>
      </c>
      <c r="W47" s="7" t="str">
        <f>IF(OR(regneark!AS13&gt;0,regneark!AT13&gt;0),regneark!AS10," ")</f>
        <v xml:space="preserve"> </v>
      </c>
      <c r="X47" s="7" t="str">
        <f>IF(OR(regneark!AT13&gt;0,regneark!AU13&gt;0),regneark!AT10," ")</f>
        <v xml:space="preserve"> </v>
      </c>
      <c r="Y47" s="7" t="str">
        <f>IF(OR(regneark!AU13&gt;0,regneark!AV13&gt;0),regneark!AU10," ")</f>
        <v xml:space="preserve"> </v>
      </c>
      <c r="Z47" s="7" t="str">
        <f>IF(OR(regneark!AV13&gt;0,regneark!AW13&gt;0),regneark!AV10," ")</f>
        <v xml:space="preserve"> </v>
      </c>
      <c r="AA47" s="7" t="str">
        <f>IF(OR(regneark!AW13&gt;0,regneark!AX13&gt;0),regneark!AW10," ")</f>
        <v xml:space="preserve"> </v>
      </c>
      <c r="AB47" s="7" t="str">
        <f>IF(OR(regneark!AX13&gt;0,regneark!AY13&gt;0),regneark!AX10," ")</f>
        <v xml:space="preserve"> </v>
      </c>
      <c r="AC47" s="7" t="str">
        <f>IF(OR(regneark!AY13&gt;0,regneark!AZ13&gt;0),regneark!AY10," ")</f>
        <v xml:space="preserve"> </v>
      </c>
      <c r="AD47" s="8" t="str">
        <f>IF(OR(regneark!AZ13&gt;0,regneark!BA13&gt;0),regneark!AZ10," ")</f>
        <v xml:space="preserve"> </v>
      </c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</row>
    <row r="48" spans="1:230" ht="13" thickBot="1" x14ac:dyDescent="0.3">
      <c r="A48" s="14"/>
      <c r="B48" s="18" t="s">
        <v>12</v>
      </c>
      <c r="C48" s="88"/>
      <c r="D48" s="89"/>
      <c r="E48" s="22"/>
      <c r="F48" s="9" t="s">
        <v>1</v>
      </c>
      <c r="G48" s="30" t="str">
        <f>IF(OR(regneark!AC13&gt;0,regneark!AD13&gt;0),regneark!AC11," ")</f>
        <v xml:space="preserve"> </v>
      </c>
      <c r="H48" s="10" t="str">
        <f>IF(OR(regneark!AD13&gt;0,regneark!AE13&gt;0),regneark!AD11," ")</f>
        <v xml:space="preserve"> </v>
      </c>
      <c r="I48" s="10" t="str">
        <f>IF(OR(regneark!AE13&gt;0,regneark!AF13&gt;0),regneark!AE11," ")</f>
        <v xml:space="preserve"> </v>
      </c>
      <c r="J48" s="10" t="str">
        <f>IF(OR(regneark!AF13&gt;0,regneark!AG13&gt;0),regneark!AF11," ")</f>
        <v xml:space="preserve"> </v>
      </c>
      <c r="K48" s="10" t="str">
        <f>IF(OR(regneark!AG13&gt;0,regneark!AH13&gt;0),regneark!AG11," ")</f>
        <v xml:space="preserve"> </v>
      </c>
      <c r="L48" s="10" t="str">
        <f>IF(OR(regneark!AH13&gt;0,regneark!AI13&gt;0),regneark!AH11," ")</f>
        <v xml:space="preserve"> </v>
      </c>
      <c r="M48" s="10" t="str">
        <f>IF(OR(regneark!AI13&gt;0,regneark!AJ13&gt;0),regneark!AI11," ")</f>
        <v xml:space="preserve"> </v>
      </c>
      <c r="N48" s="10" t="str">
        <f>IF(OR(regneark!AJ13&gt;0,regneark!AK13&gt;0),regneark!AJ11," ")</f>
        <v xml:space="preserve"> </v>
      </c>
      <c r="O48" s="10" t="str">
        <f>IF(OR(regneark!AK13&gt;0,regneark!AL13&gt;0),regneark!AK11," ")</f>
        <v xml:space="preserve"> </v>
      </c>
      <c r="P48" s="10" t="str">
        <f>IF(OR(regneark!AL13&gt;0,regneark!AM13&gt;0),regneark!AL11," ")</f>
        <v xml:space="preserve"> </v>
      </c>
      <c r="Q48" s="10" t="str">
        <f>IF(OR(regneark!AM13&gt;0,regneark!AN13&gt;0),regneark!AM11," ")</f>
        <v xml:space="preserve"> </v>
      </c>
      <c r="R48" s="10" t="str">
        <f>IF(OR(regneark!AN13&gt;0,regneark!AO13&gt;0),regneark!AN11," ")</f>
        <v xml:space="preserve"> </v>
      </c>
      <c r="S48" s="10" t="str">
        <f>IF(OR(regneark!AO13&gt;0,regneark!AP13&gt;0),regneark!AO11," ")</f>
        <v xml:space="preserve"> </v>
      </c>
      <c r="T48" s="10" t="str">
        <f>IF(OR(regneark!AP13&gt;0,regneark!AQ13&gt;0),regneark!AP11," ")</f>
        <v xml:space="preserve"> </v>
      </c>
      <c r="U48" s="10" t="str">
        <f>IF(OR(regneark!AQ13&gt;0,regneark!AR13&gt;0),regneark!AQ11," ")</f>
        <v xml:space="preserve"> </v>
      </c>
      <c r="V48" s="10" t="str">
        <f>IF(OR(regneark!AR13&gt;0,regneark!AS13&gt;0),regneark!AR11," ")</f>
        <v xml:space="preserve"> </v>
      </c>
      <c r="W48" s="10" t="str">
        <f>IF(OR(regneark!AS13&gt;0,regneark!AT13&gt;0),regneark!AS11," ")</f>
        <v xml:space="preserve"> </v>
      </c>
      <c r="X48" s="10" t="str">
        <f>IF(OR(regneark!AT13&gt;0,regneark!AU13&gt;0),regneark!AT11," ")</f>
        <v xml:space="preserve"> </v>
      </c>
      <c r="Y48" s="10" t="str">
        <f>IF(OR(regneark!AU13&gt;0,regneark!AV13&gt;0),regneark!AU11," ")</f>
        <v xml:space="preserve"> </v>
      </c>
      <c r="Z48" s="10" t="str">
        <f>IF(OR(regneark!AV13&gt;0,regneark!AW13&gt;0),regneark!AV11," ")</f>
        <v xml:space="preserve"> </v>
      </c>
      <c r="AA48" s="10" t="str">
        <f>IF(OR(regneark!AW13&gt;0,regneark!AX13&gt;0),regneark!AW11," ")</f>
        <v xml:space="preserve"> </v>
      </c>
      <c r="AB48" s="10" t="str">
        <f>IF(OR(regneark!AX13&gt;0,regneark!AY13&gt;0),regneark!AX11," ")</f>
        <v xml:space="preserve"> </v>
      </c>
      <c r="AC48" s="10" t="str">
        <f>IF(OR(regneark!AY13&gt;0,regneark!AZ13&gt;0),regneark!AY11," ")</f>
        <v xml:space="preserve"> </v>
      </c>
      <c r="AD48" s="11" t="str">
        <f>IF(OR(regneark!AZ13&gt;0,regneark!BA13&gt;0),regneark!AZ11," ")</f>
        <v xml:space="preserve"> </v>
      </c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</row>
    <row r="49" spans="1:230" ht="13" thickBot="1" x14ac:dyDescent="0.3">
      <c r="A49" s="78"/>
      <c r="B49" s="79"/>
      <c r="C49" s="90"/>
      <c r="D49" s="91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</row>
    <row r="50" spans="1:230" ht="13" x14ac:dyDescent="0.3">
      <c r="A50" s="55"/>
      <c r="B50" s="56"/>
      <c r="C50" s="77"/>
      <c r="D50" s="77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</row>
    <row r="51" spans="1:230" x14ac:dyDescent="0.25">
      <c r="A51" s="24"/>
      <c r="B51" s="56"/>
      <c r="C51" s="77"/>
      <c r="D51" s="77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</row>
    <row r="52" spans="1:230" x14ac:dyDescent="0.25">
      <c r="A52" s="24"/>
      <c r="B52" s="56"/>
      <c r="C52" s="77"/>
      <c r="D52" s="77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</row>
    <row r="53" spans="1:230" x14ac:dyDescent="0.25">
      <c r="A53" s="24"/>
      <c r="B53" s="56"/>
      <c r="C53" s="77"/>
      <c r="D53" s="77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</row>
    <row r="54" spans="1:230" x14ac:dyDescent="0.25">
      <c r="A54" s="24"/>
      <c r="B54" s="56"/>
      <c r="C54" s="77"/>
      <c r="D54" s="77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</row>
    <row r="55" spans="1:230" x14ac:dyDescent="0.25">
      <c r="A55" s="24"/>
      <c r="B55" s="56"/>
      <c r="C55" s="77"/>
      <c r="D55" s="77"/>
      <c r="E55" s="22"/>
      <c r="F55" s="26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</row>
    <row r="56" spans="1:230" x14ac:dyDescent="0.25">
      <c r="A56" s="24"/>
      <c r="B56" s="56"/>
      <c r="C56" s="77"/>
      <c r="D56" s="77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</row>
    <row r="57" spans="1:230" x14ac:dyDescent="0.25">
      <c r="A57" s="24"/>
      <c r="B57" s="56"/>
      <c r="C57" s="77"/>
      <c r="D57" s="77"/>
      <c r="E57" s="22"/>
      <c r="F57" s="22"/>
      <c r="G57" s="26" t="s">
        <v>18</v>
      </c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</row>
    <row r="58" spans="1:230" x14ac:dyDescent="0.25">
      <c r="A58" s="24"/>
      <c r="B58" s="56"/>
      <c r="C58" s="77"/>
      <c r="D58" s="77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</row>
    <row r="59" spans="1:230" x14ac:dyDescent="0.25">
      <c r="A59" s="24"/>
      <c r="B59" s="56"/>
      <c r="C59" s="77"/>
      <c r="D59" s="77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</row>
    <row r="60" spans="1:230" x14ac:dyDescent="0.25">
      <c r="A60" s="24"/>
      <c r="B60" s="56"/>
      <c r="C60" s="77"/>
      <c r="D60" s="77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</row>
    <row r="61" spans="1:230" x14ac:dyDescent="0.25">
      <c r="A61" s="24"/>
      <c r="B61" s="56"/>
      <c r="C61" s="77"/>
      <c r="D61" s="77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</row>
    <row r="62" spans="1:230" x14ac:dyDescent="0.25">
      <c r="A62" s="24"/>
      <c r="B62" s="56"/>
      <c r="C62" s="77"/>
      <c r="D62" s="77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</row>
    <row r="63" spans="1:230" x14ac:dyDescent="0.25">
      <c r="A63" s="24"/>
      <c r="B63" s="56"/>
      <c r="C63" s="77"/>
      <c r="D63" s="77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</row>
    <row r="64" spans="1:230" x14ac:dyDescent="0.25">
      <c r="A64" s="24"/>
      <c r="B64" s="56"/>
      <c r="C64" s="77"/>
      <c r="D64" s="77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</row>
    <row r="65" spans="1:230" x14ac:dyDescent="0.25">
      <c r="A65" s="24"/>
      <c r="B65" s="56"/>
      <c r="C65" s="77"/>
      <c r="D65" s="77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</row>
    <row r="66" spans="1:230" x14ac:dyDescent="0.25">
      <c r="A66" s="24"/>
      <c r="B66" s="56"/>
      <c r="C66" s="77"/>
      <c r="D66" s="77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</row>
    <row r="67" spans="1:230" x14ac:dyDescent="0.25">
      <c r="A67" s="24"/>
      <c r="B67" s="56"/>
      <c r="C67" s="77"/>
      <c r="D67" s="77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</row>
    <row r="68" spans="1:230" x14ac:dyDescent="0.25">
      <c r="A68" s="24"/>
      <c r="B68" s="56"/>
      <c r="C68" s="77"/>
      <c r="D68" s="77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</row>
    <row r="69" spans="1:230" x14ac:dyDescent="0.25">
      <c r="A69" s="24"/>
      <c r="B69" s="56"/>
      <c r="C69" s="77"/>
      <c r="D69" s="77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</row>
    <row r="70" spans="1:230" x14ac:dyDescent="0.25">
      <c r="A70" s="24"/>
      <c r="B70" s="56"/>
      <c r="C70" s="77"/>
      <c r="D70" s="77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</row>
    <row r="71" spans="1:230" x14ac:dyDescent="0.25">
      <c r="A71" s="24"/>
      <c r="B71" s="56"/>
      <c r="C71" s="77"/>
      <c r="D71" s="77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</row>
    <row r="72" spans="1:230" x14ac:dyDescent="0.25">
      <c r="A72" s="24"/>
      <c r="B72" s="57"/>
      <c r="C72" s="77"/>
      <c r="D72" s="77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</row>
    <row r="73" spans="1:230" x14ac:dyDescent="0.25">
      <c r="A73" s="24"/>
      <c r="B73" s="25"/>
      <c r="C73" s="77"/>
      <c r="D73" s="77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</row>
    <row r="74" spans="1:230" ht="13" x14ac:dyDescent="0.3">
      <c r="A74" s="55"/>
      <c r="B74" s="56"/>
      <c r="C74" s="77"/>
      <c r="D74" s="77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</row>
    <row r="75" spans="1:230" x14ac:dyDescent="0.25">
      <c r="A75" s="24"/>
      <c r="B75" s="56"/>
      <c r="C75" s="77"/>
      <c r="D75" s="77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</row>
    <row r="76" spans="1:230" x14ac:dyDescent="0.25">
      <c r="A76" s="24"/>
      <c r="B76" s="56"/>
      <c r="C76" s="77"/>
      <c r="D76" s="77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</row>
    <row r="77" spans="1:230" x14ac:dyDescent="0.25">
      <c r="A77" s="24"/>
      <c r="B77" s="56"/>
      <c r="C77" s="77"/>
      <c r="D77" s="77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</row>
    <row r="78" spans="1:230" x14ac:dyDescent="0.25">
      <c r="A78" s="24"/>
      <c r="B78" s="56"/>
      <c r="C78" s="77"/>
      <c r="D78" s="77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</row>
    <row r="79" spans="1:230" x14ac:dyDescent="0.25">
      <c r="A79" s="24"/>
      <c r="B79" s="56"/>
      <c r="C79" s="77"/>
      <c r="D79" s="77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</row>
    <row r="80" spans="1:230" x14ac:dyDescent="0.25">
      <c r="A80" s="24"/>
      <c r="B80" s="56"/>
      <c r="C80" s="77"/>
      <c r="D80" s="77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</row>
    <row r="81" spans="1:230" x14ac:dyDescent="0.25">
      <c r="A81" s="24"/>
      <c r="B81" s="56"/>
      <c r="C81" s="77"/>
      <c r="D81" s="77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</row>
    <row r="82" spans="1:230" x14ac:dyDescent="0.25">
      <c r="A82" s="24"/>
      <c r="B82" s="56"/>
      <c r="C82" s="77"/>
      <c r="D82" s="77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</row>
    <row r="83" spans="1:230" x14ac:dyDescent="0.25">
      <c r="A83" s="24"/>
      <c r="B83" s="56"/>
      <c r="C83" s="77"/>
      <c r="D83" s="77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</row>
    <row r="84" spans="1:230" x14ac:dyDescent="0.25">
      <c r="A84" s="24"/>
      <c r="B84" s="56"/>
      <c r="C84" s="77"/>
      <c r="D84" s="77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</row>
    <row r="85" spans="1:230" x14ac:dyDescent="0.25">
      <c r="A85" s="24"/>
      <c r="B85" s="56"/>
      <c r="C85" s="77"/>
      <c r="D85" s="77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</row>
    <row r="86" spans="1:230" x14ac:dyDescent="0.25">
      <c r="A86" s="24"/>
      <c r="B86" s="56"/>
      <c r="C86" s="77"/>
      <c r="D86" s="77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</row>
    <row r="87" spans="1:230" x14ac:dyDescent="0.25">
      <c r="A87" s="24"/>
      <c r="B87" s="56"/>
      <c r="C87" s="77"/>
      <c r="D87" s="77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</row>
    <row r="88" spans="1:230" x14ac:dyDescent="0.25">
      <c r="A88" s="24"/>
      <c r="B88" s="56"/>
      <c r="C88" s="77"/>
      <c r="D88" s="77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</row>
    <row r="89" spans="1:230" x14ac:dyDescent="0.25">
      <c r="A89" s="24"/>
      <c r="B89" s="56"/>
      <c r="C89" s="77"/>
      <c r="D89" s="77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</row>
    <row r="90" spans="1:230" x14ac:dyDescent="0.25">
      <c r="A90" s="24"/>
      <c r="B90" s="56"/>
      <c r="C90" s="77"/>
      <c r="D90" s="77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</row>
    <row r="91" spans="1:230" x14ac:dyDescent="0.25">
      <c r="A91" s="24"/>
      <c r="B91" s="56"/>
      <c r="C91" s="77"/>
      <c r="D91" s="77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</row>
    <row r="92" spans="1:230" x14ac:dyDescent="0.25">
      <c r="A92" s="24"/>
      <c r="B92" s="56"/>
      <c r="C92" s="77"/>
      <c r="D92" s="77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</row>
    <row r="93" spans="1:230" x14ac:dyDescent="0.25">
      <c r="A93" s="24"/>
      <c r="B93" s="56"/>
      <c r="C93" s="77"/>
      <c r="D93" s="77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</row>
    <row r="94" spans="1:230" x14ac:dyDescent="0.25">
      <c r="A94" s="24"/>
      <c r="B94" s="56"/>
      <c r="C94" s="77"/>
      <c r="D94" s="77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</row>
    <row r="95" spans="1:230" x14ac:dyDescent="0.25">
      <c r="A95" s="24"/>
      <c r="B95" s="56"/>
      <c r="C95" s="77"/>
      <c r="D95" s="77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</row>
    <row r="96" spans="1:230" x14ac:dyDescent="0.25">
      <c r="A96" s="24"/>
      <c r="B96" s="57"/>
      <c r="C96" s="77"/>
      <c r="D96" s="77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</row>
    <row r="97" spans="1:230" x14ac:dyDescent="0.25">
      <c r="A97" s="24"/>
      <c r="B97" s="25"/>
      <c r="C97" s="77"/>
      <c r="D97" s="77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</row>
    <row r="98" spans="1:230" ht="13" x14ac:dyDescent="0.3">
      <c r="A98" s="55"/>
      <c r="B98" s="56"/>
      <c r="C98" s="62"/>
      <c r="D98" s="6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</row>
    <row r="99" spans="1:230" x14ac:dyDescent="0.25">
      <c r="A99" s="24"/>
      <c r="B99" s="56"/>
      <c r="C99" s="62"/>
      <c r="D99" s="6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</row>
    <row r="100" spans="1:230" x14ac:dyDescent="0.25">
      <c r="A100" s="24"/>
      <c r="B100" s="56"/>
      <c r="C100" s="62"/>
      <c r="D100" s="6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</row>
    <row r="101" spans="1:230" x14ac:dyDescent="0.25">
      <c r="A101" s="24"/>
      <c r="B101" s="56"/>
      <c r="C101" s="62"/>
      <c r="D101" s="6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</row>
    <row r="102" spans="1:230" x14ac:dyDescent="0.25">
      <c r="A102" s="24"/>
      <c r="B102" s="56"/>
      <c r="C102" s="62"/>
      <c r="D102" s="6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</row>
    <row r="103" spans="1:230" x14ac:dyDescent="0.25">
      <c r="A103" s="24"/>
      <c r="B103" s="56"/>
      <c r="C103" s="62"/>
      <c r="D103" s="6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</row>
    <row r="104" spans="1:230" x14ac:dyDescent="0.25">
      <c r="A104" s="24"/>
      <c r="B104" s="56"/>
      <c r="C104" s="62"/>
      <c r="D104" s="6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</row>
    <row r="105" spans="1:230" x14ac:dyDescent="0.25">
      <c r="A105" s="24"/>
      <c r="B105" s="56"/>
      <c r="C105" s="62"/>
      <c r="D105" s="6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</row>
    <row r="106" spans="1:230" x14ac:dyDescent="0.25">
      <c r="A106" s="24"/>
      <c r="B106" s="56"/>
      <c r="C106" s="62"/>
      <c r="D106" s="6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</row>
    <row r="107" spans="1:230" x14ac:dyDescent="0.25">
      <c r="A107" s="24"/>
      <c r="B107" s="56"/>
      <c r="C107" s="62"/>
      <c r="D107" s="6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</row>
    <row r="108" spans="1:230" x14ac:dyDescent="0.25">
      <c r="A108" s="24"/>
      <c r="B108" s="56"/>
      <c r="C108" s="62"/>
      <c r="D108" s="6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</row>
    <row r="109" spans="1:230" x14ac:dyDescent="0.25">
      <c r="A109" s="24"/>
      <c r="B109" s="56"/>
      <c r="C109" s="62"/>
      <c r="D109" s="6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</row>
    <row r="110" spans="1:230" x14ac:dyDescent="0.25">
      <c r="A110" s="24"/>
      <c r="B110" s="56"/>
      <c r="C110" s="62"/>
      <c r="D110" s="6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</row>
    <row r="111" spans="1:230" x14ac:dyDescent="0.25">
      <c r="A111" s="24"/>
      <c r="B111" s="56"/>
      <c r="C111" s="62"/>
      <c r="D111" s="6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</row>
    <row r="112" spans="1:230" x14ac:dyDescent="0.25">
      <c r="A112" s="24"/>
      <c r="B112" s="56"/>
      <c r="C112" s="62"/>
      <c r="D112" s="6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</row>
    <row r="113" spans="1:230" x14ac:dyDescent="0.25">
      <c r="A113" s="24"/>
      <c r="B113" s="56"/>
      <c r="C113" s="62"/>
      <c r="D113" s="6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</row>
    <row r="114" spans="1:230" x14ac:dyDescent="0.25">
      <c r="A114" s="24"/>
      <c r="B114" s="56"/>
      <c r="C114" s="62"/>
      <c r="D114" s="6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</row>
    <row r="115" spans="1:230" x14ac:dyDescent="0.25">
      <c r="A115" s="24"/>
      <c r="B115" s="56"/>
      <c r="C115" s="62"/>
      <c r="D115" s="6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</row>
    <row r="116" spans="1:230" x14ac:dyDescent="0.25">
      <c r="A116" s="24"/>
      <c r="B116" s="56"/>
      <c r="C116" s="62"/>
      <c r="D116" s="6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</row>
    <row r="117" spans="1:230" x14ac:dyDescent="0.25">
      <c r="A117" s="24"/>
      <c r="B117" s="56"/>
      <c r="C117" s="62"/>
      <c r="D117" s="6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</row>
    <row r="118" spans="1:230" x14ac:dyDescent="0.25">
      <c r="A118" s="24"/>
      <c r="B118" s="56"/>
      <c r="C118" s="62"/>
      <c r="D118" s="6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</row>
    <row r="119" spans="1:230" x14ac:dyDescent="0.25">
      <c r="A119" s="24"/>
      <c r="B119" s="56"/>
      <c r="C119" s="62"/>
      <c r="D119" s="6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</row>
    <row r="120" spans="1:230" x14ac:dyDescent="0.25">
      <c r="A120" s="24"/>
      <c r="B120" s="57"/>
      <c r="C120" s="62"/>
      <c r="D120" s="6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</row>
    <row r="121" spans="1:230" x14ac:dyDescent="0.25">
      <c r="A121" s="24"/>
      <c r="B121" s="25"/>
      <c r="C121" s="62"/>
      <c r="D121" s="6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</row>
    <row r="122" spans="1:230" ht="13" x14ac:dyDescent="0.3">
      <c r="A122" s="55"/>
      <c r="B122" s="56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</row>
    <row r="123" spans="1:230" x14ac:dyDescent="0.25">
      <c r="A123" s="24"/>
      <c r="B123" s="56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</row>
    <row r="124" spans="1:230" x14ac:dyDescent="0.25">
      <c r="A124" s="24"/>
      <c r="B124" s="56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</row>
    <row r="125" spans="1:230" x14ac:dyDescent="0.25">
      <c r="A125" s="24"/>
      <c r="B125" s="56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</row>
    <row r="126" spans="1:230" x14ac:dyDescent="0.25">
      <c r="A126" s="24"/>
      <c r="B126" s="56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</row>
    <row r="127" spans="1:230" x14ac:dyDescent="0.25">
      <c r="A127" s="24"/>
      <c r="B127" s="56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</row>
    <row r="128" spans="1:230" x14ac:dyDescent="0.25">
      <c r="A128" s="24"/>
      <c r="B128" s="56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</row>
    <row r="129" spans="1:230" x14ac:dyDescent="0.25">
      <c r="A129" s="24"/>
      <c r="B129" s="56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</row>
    <row r="130" spans="1:230" x14ac:dyDescent="0.25">
      <c r="A130" s="24"/>
      <c r="B130" s="56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</row>
    <row r="131" spans="1:230" x14ac:dyDescent="0.25">
      <c r="A131" s="24"/>
      <c r="B131" s="56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</row>
    <row r="132" spans="1:230" x14ac:dyDescent="0.25">
      <c r="A132" s="24"/>
      <c r="B132" s="56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</row>
    <row r="133" spans="1:230" x14ac:dyDescent="0.25">
      <c r="A133" s="24"/>
      <c r="B133" s="56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</row>
    <row r="134" spans="1:230" x14ac:dyDescent="0.25">
      <c r="A134" s="24"/>
      <c r="B134" s="56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</row>
    <row r="135" spans="1:230" x14ac:dyDescent="0.25">
      <c r="A135" s="24"/>
      <c r="B135" s="56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</row>
    <row r="136" spans="1:230" x14ac:dyDescent="0.25">
      <c r="A136" s="24"/>
      <c r="B136" s="56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</row>
    <row r="137" spans="1:230" x14ac:dyDescent="0.25">
      <c r="A137" s="24"/>
      <c r="B137" s="56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</row>
    <row r="138" spans="1:230" x14ac:dyDescent="0.25">
      <c r="A138" s="24"/>
      <c r="B138" s="56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</row>
    <row r="139" spans="1:230" x14ac:dyDescent="0.25">
      <c r="A139" s="24"/>
      <c r="B139" s="56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</row>
    <row r="140" spans="1:230" x14ac:dyDescent="0.25">
      <c r="A140" s="24"/>
      <c r="B140" s="56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</row>
    <row r="141" spans="1:230" x14ac:dyDescent="0.25">
      <c r="A141" s="24"/>
      <c r="B141" s="56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</row>
    <row r="142" spans="1:230" x14ac:dyDescent="0.25">
      <c r="A142" s="24"/>
      <c r="B142" s="56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</row>
    <row r="143" spans="1:230" x14ac:dyDescent="0.25">
      <c r="A143" s="24"/>
      <c r="B143" s="56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</row>
    <row r="144" spans="1:230" x14ac:dyDescent="0.25">
      <c r="A144" s="24"/>
      <c r="B144" s="57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</row>
    <row r="145" spans="1:230" x14ac:dyDescent="0.25">
      <c r="A145" s="24"/>
      <c r="B145" s="25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</row>
    <row r="146" spans="1:230" ht="13" x14ac:dyDescent="0.3">
      <c r="A146" s="55"/>
      <c r="B146" s="56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</row>
    <row r="147" spans="1:230" x14ac:dyDescent="0.25">
      <c r="A147" s="24"/>
      <c r="B147" s="56"/>
      <c r="C147" s="24"/>
      <c r="D147" s="24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</row>
    <row r="148" spans="1:230" x14ac:dyDescent="0.25">
      <c r="A148" s="24"/>
      <c r="B148" s="56"/>
      <c r="C148" s="24"/>
      <c r="D148" s="24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</row>
    <row r="149" spans="1:230" x14ac:dyDescent="0.25">
      <c r="A149" s="24"/>
      <c r="B149" s="56"/>
      <c r="C149" s="24"/>
      <c r="D149" s="24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</row>
    <row r="150" spans="1:230" x14ac:dyDescent="0.25">
      <c r="A150" s="24"/>
      <c r="B150" s="56"/>
      <c r="C150" s="24"/>
      <c r="D150" s="24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</row>
    <row r="151" spans="1:230" x14ac:dyDescent="0.25">
      <c r="A151" s="24"/>
      <c r="B151" s="56"/>
      <c r="C151" s="24"/>
      <c r="D151" s="24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</row>
    <row r="152" spans="1:230" x14ac:dyDescent="0.25">
      <c r="A152" s="24"/>
      <c r="B152" s="56"/>
      <c r="C152" s="24"/>
      <c r="D152" s="24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</row>
    <row r="153" spans="1:230" x14ac:dyDescent="0.25">
      <c r="A153" s="24"/>
      <c r="B153" s="56"/>
      <c r="C153" s="24"/>
      <c r="D153" s="24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</row>
    <row r="154" spans="1:230" x14ac:dyDescent="0.25">
      <c r="A154" s="24"/>
      <c r="B154" s="56"/>
      <c r="C154" s="24"/>
      <c r="D154" s="24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</row>
    <row r="155" spans="1:230" x14ac:dyDescent="0.25">
      <c r="A155" s="24"/>
      <c r="B155" s="56"/>
      <c r="C155" s="24"/>
      <c r="D155" s="24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</row>
    <row r="156" spans="1:230" x14ac:dyDescent="0.25">
      <c r="A156" s="24"/>
      <c r="B156" s="56"/>
      <c r="C156" s="24"/>
      <c r="D156" s="24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</row>
    <row r="157" spans="1:230" x14ac:dyDescent="0.25">
      <c r="A157" s="24"/>
      <c r="B157" s="56"/>
      <c r="C157" s="24"/>
      <c r="D157" s="24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</row>
    <row r="158" spans="1:230" x14ac:dyDescent="0.25">
      <c r="A158" s="24"/>
      <c r="B158" s="56"/>
      <c r="C158" s="24"/>
      <c r="D158" s="24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</row>
    <row r="159" spans="1:230" x14ac:dyDescent="0.25">
      <c r="A159" s="24"/>
      <c r="B159" s="56"/>
      <c r="C159" s="24"/>
      <c r="D159" s="24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</row>
    <row r="160" spans="1:230" x14ac:dyDescent="0.25">
      <c r="A160" s="24"/>
      <c r="B160" s="56"/>
      <c r="C160" s="24"/>
      <c r="D160" s="24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</row>
    <row r="161" spans="1:230" x14ac:dyDescent="0.25">
      <c r="A161" s="24"/>
      <c r="B161" s="56"/>
      <c r="C161" s="24"/>
      <c r="D161" s="24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</row>
    <row r="162" spans="1:230" x14ac:dyDescent="0.25">
      <c r="A162" s="24"/>
      <c r="B162" s="56"/>
      <c r="C162" s="24"/>
      <c r="D162" s="24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</row>
    <row r="163" spans="1:230" x14ac:dyDescent="0.25">
      <c r="A163" s="24"/>
      <c r="B163" s="56"/>
      <c r="C163" s="24"/>
      <c r="D163" s="24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</row>
    <row r="164" spans="1:230" x14ac:dyDescent="0.25">
      <c r="A164" s="24"/>
      <c r="B164" s="56"/>
      <c r="C164" s="24"/>
      <c r="D164" s="24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</row>
    <row r="165" spans="1:230" x14ac:dyDescent="0.25">
      <c r="A165" s="24"/>
      <c r="B165" s="56"/>
      <c r="C165" s="24"/>
      <c r="D165" s="24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</row>
    <row r="166" spans="1:230" x14ac:dyDescent="0.25">
      <c r="A166" s="24"/>
      <c r="B166" s="56"/>
      <c r="C166" s="24"/>
      <c r="D166" s="24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</row>
    <row r="167" spans="1:230" x14ac:dyDescent="0.25">
      <c r="A167" s="24"/>
      <c r="B167" s="56"/>
      <c r="C167" s="24"/>
      <c r="D167" s="24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</row>
    <row r="168" spans="1:230" x14ac:dyDescent="0.25">
      <c r="A168" s="24"/>
      <c r="B168" s="57"/>
      <c r="C168" s="24"/>
      <c r="D168" s="24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</row>
    <row r="169" spans="1:230" x14ac:dyDescent="0.25">
      <c r="A169" s="24"/>
      <c r="B169" s="25"/>
      <c r="C169" s="24"/>
      <c r="D169" s="24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</row>
    <row r="170" spans="1:230" x14ac:dyDescent="0.25">
      <c r="A170" s="24"/>
      <c r="B170" s="25"/>
      <c r="C170" s="24"/>
      <c r="D170" s="24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</row>
    <row r="171" spans="1:230" x14ac:dyDescent="0.25">
      <c r="A171" s="24"/>
      <c r="B171" s="25"/>
      <c r="C171" s="24"/>
      <c r="D171" s="24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</row>
    <row r="172" spans="1:230" x14ac:dyDescent="0.25">
      <c r="A172" s="24"/>
      <c r="B172" s="25"/>
      <c r="C172" s="24"/>
      <c r="D172" s="24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</row>
    <row r="173" spans="1:230" x14ac:dyDescent="0.25">
      <c r="A173" s="24"/>
      <c r="B173" s="25"/>
      <c r="C173" s="24"/>
      <c r="D173" s="24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</row>
    <row r="174" spans="1:230" x14ac:dyDescent="0.25">
      <c r="A174" s="24"/>
      <c r="B174" s="25"/>
      <c r="C174" s="24"/>
      <c r="D174" s="24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</row>
    <row r="175" spans="1:230" x14ac:dyDescent="0.25">
      <c r="A175" s="24"/>
      <c r="B175" s="25"/>
      <c r="C175" s="24"/>
      <c r="D175" s="24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</row>
    <row r="176" spans="1:230" x14ac:dyDescent="0.25">
      <c r="A176" s="24"/>
      <c r="B176" s="25"/>
      <c r="C176" s="24"/>
      <c r="D176" s="24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</row>
    <row r="177" spans="1:230" x14ac:dyDescent="0.25">
      <c r="A177" s="24"/>
      <c r="B177" s="25"/>
      <c r="C177" s="24"/>
      <c r="D177" s="24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</row>
    <row r="178" spans="1:230" x14ac:dyDescent="0.25">
      <c r="A178" s="24"/>
      <c r="B178" s="25"/>
      <c r="C178" s="24"/>
      <c r="D178" s="24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</row>
    <row r="179" spans="1:230" x14ac:dyDescent="0.25">
      <c r="A179" s="24"/>
      <c r="B179" s="25"/>
      <c r="C179" s="24"/>
      <c r="D179" s="24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</row>
    <row r="180" spans="1:230" x14ac:dyDescent="0.25">
      <c r="A180" s="24"/>
      <c r="B180" s="25"/>
      <c r="C180" s="24"/>
      <c r="D180" s="24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</row>
    <row r="181" spans="1:230" x14ac:dyDescent="0.25">
      <c r="A181" s="24"/>
      <c r="B181" s="25"/>
      <c r="C181" s="24"/>
      <c r="D181" s="24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</row>
    <row r="182" spans="1:230" x14ac:dyDescent="0.25">
      <c r="A182" s="24"/>
      <c r="B182" s="25"/>
      <c r="C182" s="24"/>
      <c r="D182" s="24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</row>
    <row r="183" spans="1:230" x14ac:dyDescent="0.25">
      <c r="A183" s="24"/>
      <c r="B183" s="25"/>
      <c r="C183" s="24"/>
      <c r="D183" s="24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</row>
    <row r="184" spans="1:230" x14ac:dyDescent="0.25">
      <c r="A184" s="24"/>
      <c r="B184" s="25"/>
      <c r="C184" s="24"/>
      <c r="D184" s="24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</row>
    <row r="185" spans="1:230" x14ac:dyDescent="0.25">
      <c r="A185" s="24"/>
      <c r="B185" s="25"/>
      <c r="C185" s="24"/>
      <c r="D185" s="24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</row>
    <row r="186" spans="1:230" x14ac:dyDescent="0.25">
      <c r="A186" s="24"/>
      <c r="B186" s="25"/>
      <c r="C186" s="24"/>
      <c r="D186" s="24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</row>
    <row r="187" spans="1:230" x14ac:dyDescent="0.25">
      <c r="A187" s="24"/>
      <c r="B187" s="25"/>
      <c r="C187" s="24"/>
      <c r="D187" s="24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</row>
    <row r="188" spans="1:230" x14ac:dyDescent="0.25">
      <c r="A188" s="24"/>
      <c r="B188" s="25"/>
      <c r="C188" s="24"/>
      <c r="D188" s="24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</row>
    <row r="189" spans="1:230" x14ac:dyDescent="0.25">
      <c r="A189" s="24"/>
      <c r="B189" s="25"/>
      <c r="C189" s="24"/>
      <c r="D189" s="24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</row>
    <row r="190" spans="1:230" x14ac:dyDescent="0.25">
      <c r="A190" s="24"/>
      <c r="B190" s="25"/>
      <c r="C190" s="24"/>
      <c r="D190" s="24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</row>
    <row r="191" spans="1:230" x14ac:dyDescent="0.25">
      <c r="A191" s="24"/>
      <c r="B191" s="25"/>
      <c r="C191" s="24"/>
      <c r="D191" s="24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</row>
    <row r="192" spans="1:230" x14ac:dyDescent="0.25">
      <c r="A192" s="24"/>
      <c r="B192" s="25"/>
      <c r="C192" s="24"/>
      <c r="D192" s="24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</row>
    <row r="193" spans="1:230" x14ac:dyDescent="0.25">
      <c r="A193" s="24"/>
      <c r="B193" s="25"/>
      <c r="C193" s="24"/>
      <c r="D193" s="24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</row>
    <row r="194" spans="1:230" x14ac:dyDescent="0.25">
      <c r="A194" s="24"/>
      <c r="B194" s="25"/>
      <c r="C194" s="24"/>
      <c r="D194" s="24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</row>
    <row r="195" spans="1:230" x14ac:dyDescent="0.25">
      <c r="A195" s="24"/>
      <c r="B195" s="25"/>
      <c r="C195" s="24"/>
      <c r="D195" s="24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</row>
    <row r="196" spans="1:230" x14ac:dyDescent="0.25">
      <c r="A196" s="24"/>
      <c r="B196" s="25"/>
      <c r="C196" s="24"/>
      <c r="D196" s="24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</row>
    <row r="197" spans="1:230" x14ac:dyDescent="0.25">
      <c r="A197" s="24"/>
      <c r="B197" s="25"/>
      <c r="C197" s="24"/>
      <c r="D197" s="24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</row>
    <row r="198" spans="1:230" x14ac:dyDescent="0.25">
      <c r="A198" s="24"/>
      <c r="B198" s="25"/>
      <c r="C198" s="24"/>
      <c r="D198" s="24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</row>
    <row r="199" spans="1:230" x14ac:dyDescent="0.25">
      <c r="A199" s="24"/>
      <c r="B199" s="25"/>
      <c r="C199" s="24"/>
      <c r="D199" s="24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</row>
    <row r="200" spans="1:230" x14ac:dyDescent="0.25">
      <c r="A200" s="24"/>
      <c r="B200" s="25"/>
      <c r="C200" s="24"/>
      <c r="D200" s="24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</row>
    <row r="201" spans="1:230" x14ac:dyDescent="0.25">
      <c r="A201" s="24"/>
      <c r="B201" s="25"/>
      <c r="C201" s="24"/>
      <c r="D201" s="24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</row>
    <row r="202" spans="1:230" x14ac:dyDescent="0.25">
      <c r="A202" s="24"/>
      <c r="B202" s="25"/>
      <c r="C202" s="24"/>
      <c r="D202" s="24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</row>
    <row r="203" spans="1:230" x14ac:dyDescent="0.25">
      <c r="A203" s="24"/>
      <c r="B203" s="25"/>
      <c r="C203" s="24"/>
      <c r="D203" s="24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</row>
    <row r="204" spans="1:230" x14ac:dyDescent="0.25">
      <c r="A204" s="24"/>
      <c r="B204" s="25"/>
      <c r="C204" s="24"/>
      <c r="D204" s="24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</row>
    <row r="205" spans="1:230" x14ac:dyDescent="0.25">
      <c r="A205" s="24"/>
      <c r="B205" s="25"/>
      <c r="C205" s="24"/>
      <c r="D205" s="24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</row>
    <row r="206" spans="1:230" x14ac:dyDescent="0.25">
      <c r="A206" s="24"/>
      <c r="B206" s="25"/>
      <c r="C206" s="24"/>
      <c r="D206" s="24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</row>
    <row r="207" spans="1:230" x14ac:dyDescent="0.25">
      <c r="A207" s="24"/>
      <c r="B207" s="25"/>
      <c r="C207" s="24"/>
      <c r="D207" s="24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</row>
    <row r="208" spans="1:230" x14ac:dyDescent="0.25">
      <c r="A208" s="24"/>
      <c r="B208" s="25"/>
      <c r="C208" s="24"/>
      <c r="D208" s="24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</row>
    <row r="209" spans="1:230" x14ac:dyDescent="0.25">
      <c r="A209" s="24"/>
      <c r="B209" s="25"/>
      <c r="C209" s="24"/>
      <c r="D209" s="24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</row>
    <row r="210" spans="1:230" x14ac:dyDescent="0.25">
      <c r="A210" s="24"/>
      <c r="B210" s="25"/>
      <c r="C210" s="24"/>
      <c r="D210" s="24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</row>
    <row r="211" spans="1:230" x14ac:dyDescent="0.25">
      <c r="A211" s="24"/>
      <c r="B211" s="25"/>
      <c r="C211" s="24"/>
      <c r="D211" s="24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</row>
    <row r="212" spans="1:230" x14ac:dyDescent="0.25">
      <c r="A212" s="24"/>
      <c r="B212" s="25"/>
      <c r="C212" s="24"/>
      <c r="D212" s="24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</row>
    <row r="213" spans="1:230" x14ac:dyDescent="0.25">
      <c r="A213" s="24"/>
      <c r="B213" s="25"/>
      <c r="C213" s="24"/>
      <c r="D213" s="24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</row>
    <row r="214" spans="1:230" x14ac:dyDescent="0.25">
      <c r="A214" s="24"/>
      <c r="B214" s="25"/>
      <c r="C214" s="24"/>
      <c r="D214" s="24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</row>
    <row r="215" spans="1:230" x14ac:dyDescent="0.25">
      <c r="A215" s="24"/>
      <c r="B215" s="25"/>
      <c r="C215" s="24"/>
      <c r="D215" s="24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</row>
    <row r="216" spans="1:230" x14ac:dyDescent="0.25">
      <c r="A216" s="24"/>
      <c r="B216" s="25"/>
      <c r="C216" s="24"/>
      <c r="D216" s="24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</row>
    <row r="217" spans="1:230" x14ac:dyDescent="0.25">
      <c r="A217" s="24"/>
      <c r="B217" s="25"/>
      <c r="C217" s="24"/>
      <c r="D217" s="24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</row>
    <row r="218" spans="1:230" x14ac:dyDescent="0.25">
      <c r="A218" s="24"/>
      <c r="B218" s="25"/>
      <c r="C218" s="24"/>
      <c r="D218" s="24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</row>
    <row r="219" spans="1:230" x14ac:dyDescent="0.25">
      <c r="A219" s="24"/>
      <c r="B219" s="25"/>
      <c r="C219" s="24"/>
      <c r="D219" s="24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</row>
    <row r="220" spans="1:230" x14ac:dyDescent="0.25">
      <c r="A220" s="24"/>
      <c r="B220" s="25"/>
      <c r="C220" s="24"/>
      <c r="D220" s="24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</row>
    <row r="221" spans="1:230" x14ac:dyDescent="0.25">
      <c r="A221" s="24"/>
      <c r="B221" s="25"/>
      <c r="C221" s="24"/>
      <c r="D221" s="24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</row>
    <row r="222" spans="1:230" x14ac:dyDescent="0.25">
      <c r="A222" s="24"/>
      <c r="B222" s="25"/>
      <c r="C222" s="24"/>
      <c r="D222" s="24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</row>
    <row r="223" spans="1:230" x14ac:dyDescent="0.25">
      <c r="A223" s="24"/>
      <c r="B223" s="25"/>
      <c r="C223" s="24"/>
      <c r="D223" s="24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</row>
    <row r="224" spans="1:230" x14ac:dyDescent="0.25">
      <c r="A224" s="24"/>
      <c r="B224" s="25"/>
      <c r="C224" s="24"/>
      <c r="D224" s="24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</row>
    <row r="225" spans="1:230" x14ac:dyDescent="0.25">
      <c r="A225" s="24"/>
      <c r="B225" s="25"/>
      <c r="C225" s="24"/>
      <c r="D225" s="24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</row>
    <row r="226" spans="1:230" x14ac:dyDescent="0.25">
      <c r="A226" s="24"/>
      <c r="B226" s="25"/>
      <c r="C226" s="24"/>
      <c r="D226" s="24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</row>
    <row r="227" spans="1:230" x14ac:dyDescent="0.25">
      <c r="A227" s="24"/>
      <c r="B227" s="25"/>
      <c r="C227" s="24"/>
      <c r="D227" s="24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</row>
    <row r="228" spans="1:230" x14ac:dyDescent="0.25">
      <c r="A228" s="24"/>
      <c r="B228" s="25"/>
      <c r="C228" s="24"/>
      <c r="D228" s="24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</row>
    <row r="229" spans="1:230" x14ac:dyDescent="0.25">
      <c r="A229" s="24"/>
      <c r="B229" s="25"/>
      <c r="C229" s="24"/>
      <c r="D229" s="24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</row>
    <row r="230" spans="1:230" x14ac:dyDescent="0.25">
      <c r="A230" s="24"/>
      <c r="B230" s="25"/>
      <c r="C230" s="24"/>
      <c r="D230" s="24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</row>
    <row r="231" spans="1:230" x14ac:dyDescent="0.25">
      <c r="A231" s="24"/>
      <c r="B231" s="25"/>
      <c r="C231" s="24"/>
      <c r="D231" s="24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</row>
    <row r="232" spans="1:230" x14ac:dyDescent="0.25">
      <c r="A232" s="24"/>
      <c r="B232" s="25"/>
      <c r="C232" s="24"/>
      <c r="D232" s="24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</row>
    <row r="233" spans="1:230" x14ac:dyDescent="0.25">
      <c r="A233" s="24"/>
      <c r="B233" s="25"/>
      <c r="C233" s="24"/>
      <c r="D233" s="24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</row>
    <row r="234" spans="1:230" x14ac:dyDescent="0.25">
      <c r="A234" s="24"/>
      <c r="B234" s="25"/>
      <c r="C234" s="24"/>
      <c r="D234" s="24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</row>
    <row r="235" spans="1:230" x14ac:dyDescent="0.25">
      <c r="A235" s="24"/>
      <c r="B235" s="25"/>
      <c r="C235" s="24"/>
      <c r="D235" s="24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</row>
    <row r="236" spans="1:230" x14ac:dyDescent="0.25">
      <c r="A236" s="24"/>
      <c r="B236" s="25"/>
      <c r="C236" s="24"/>
      <c r="D236" s="24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</row>
    <row r="237" spans="1:230" x14ac:dyDescent="0.25">
      <c r="A237" s="24"/>
      <c r="B237" s="25"/>
      <c r="C237" s="24"/>
      <c r="D237" s="24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</row>
    <row r="238" spans="1:230" x14ac:dyDescent="0.25">
      <c r="A238" s="24"/>
      <c r="B238" s="25"/>
      <c r="C238" s="24"/>
      <c r="D238" s="24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</row>
    <row r="239" spans="1:230" x14ac:dyDescent="0.25">
      <c r="A239" s="24"/>
      <c r="B239" s="25"/>
      <c r="C239" s="24"/>
      <c r="D239" s="24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</row>
    <row r="240" spans="1:230" x14ac:dyDescent="0.25">
      <c r="A240" s="24"/>
      <c r="B240" s="25"/>
      <c r="C240" s="24"/>
      <c r="D240" s="24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</row>
    <row r="241" spans="1:230" x14ac:dyDescent="0.25">
      <c r="A241" s="24"/>
      <c r="B241" s="25"/>
      <c r="C241" s="24"/>
      <c r="D241" s="24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</row>
    <row r="242" spans="1:230" x14ac:dyDescent="0.25">
      <c r="A242" s="24"/>
      <c r="B242" s="25"/>
      <c r="C242" s="24"/>
      <c r="D242" s="24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</row>
    <row r="243" spans="1:230" x14ac:dyDescent="0.25">
      <c r="A243" s="24"/>
      <c r="B243" s="25"/>
      <c r="C243" s="24"/>
      <c r="D243" s="24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</row>
    <row r="244" spans="1:230" x14ac:dyDescent="0.25">
      <c r="A244" s="24"/>
      <c r="B244" s="25"/>
      <c r="C244" s="24"/>
      <c r="D244" s="24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</row>
    <row r="245" spans="1:230" x14ac:dyDescent="0.25">
      <c r="A245" s="24"/>
      <c r="B245" s="25"/>
      <c r="C245" s="24"/>
      <c r="D245" s="24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</row>
    <row r="246" spans="1:230" x14ac:dyDescent="0.25">
      <c r="A246" s="24"/>
      <c r="B246" s="25"/>
      <c r="C246" s="24"/>
      <c r="D246" s="24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</row>
    <row r="247" spans="1:230" x14ac:dyDescent="0.25">
      <c r="A247" s="24"/>
      <c r="B247" s="25"/>
      <c r="C247" s="24"/>
      <c r="D247" s="24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</row>
    <row r="248" spans="1:230" x14ac:dyDescent="0.25">
      <c r="A248" s="24"/>
      <c r="B248" s="25"/>
      <c r="C248" s="24"/>
      <c r="D248" s="24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</row>
    <row r="249" spans="1:230" x14ac:dyDescent="0.25">
      <c r="A249" s="24"/>
      <c r="B249" s="25"/>
      <c r="C249" s="24"/>
      <c r="D249" s="24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</row>
    <row r="250" spans="1:230" x14ac:dyDescent="0.25">
      <c r="A250" s="24"/>
      <c r="B250" s="25"/>
      <c r="C250" s="24"/>
      <c r="D250" s="24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</row>
    <row r="251" spans="1:230" x14ac:dyDescent="0.25">
      <c r="A251" s="24"/>
      <c r="B251" s="25"/>
      <c r="C251" s="24"/>
      <c r="D251" s="24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</row>
    <row r="252" spans="1:230" x14ac:dyDescent="0.25">
      <c r="A252" s="24"/>
      <c r="B252" s="25"/>
      <c r="C252" s="24"/>
      <c r="D252" s="24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</row>
    <row r="253" spans="1:230" x14ac:dyDescent="0.25">
      <c r="A253" s="24"/>
      <c r="B253" s="25"/>
      <c r="C253" s="24"/>
      <c r="D253" s="24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</row>
    <row r="254" spans="1:230" x14ac:dyDescent="0.25">
      <c r="A254" s="24"/>
      <c r="B254" s="25"/>
      <c r="C254" s="24"/>
      <c r="D254" s="24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</row>
    <row r="255" spans="1:230" x14ac:dyDescent="0.25">
      <c r="A255" s="24"/>
      <c r="B255" s="25"/>
      <c r="C255" s="24"/>
      <c r="D255" s="24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</row>
    <row r="256" spans="1:230" x14ac:dyDescent="0.25">
      <c r="A256" s="24"/>
      <c r="B256" s="25"/>
      <c r="C256" s="24"/>
      <c r="D256" s="24"/>
      <c r="E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</row>
  </sheetData>
  <sheetProtection sheet="1" scenarios="1"/>
  <mergeCells count="28">
    <mergeCell ref="F32:G32"/>
    <mergeCell ref="T12:V12"/>
    <mergeCell ref="AN12:AP12"/>
    <mergeCell ref="AN11:AP11"/>
    <mergeCell ref="AF9:AH9"/>
    <mergeCell ref="AF10:AH10"/>
    <mergeCell ref="AF11:AH11"/>
    <mergeCell ref="AF12:AH12"/>
    <mergeCell ref="AF15:AH15"/>
    <mergeCell ref="AF14:AH14"/>
    <mergeCell ref="AN16:AP16"/>
    <mergeCell ref="AF16:AH16"/>
    <mergeCell ref="AN2:AP2"/>
    <mergeCell ref="T13:V13"/>
    <mergeCell ref="T15:V15"/>
    <mergeCell ref="T17:V17"/>
    <mergeCell ref="T16:V16"/>
    <mergeCell ref="T14:V14"/>
    <mergeCell ref="Y8:AH8"/>
    <mergeCell ref="M8:V8"/>
    <mergeCell ref="AN17:AP17"/>
    <mergeCell ref="T9:V9"/>
    <mergeCell ref="T10:V10"/>
    <mergeCell ref="T11:V11"/>
    <mergeCell ref="AN13:AP13"/>
    <mergeCell ref="AN14:AP14"/>
    <mergeCell ref="AN15:AP15"/>
    <mergeCell ref="AF13:AH13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J117"/>
  <sheetViews>
    <sheetView workbookViewId="0">
      <selection activeCell="L20" sqref="L20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196" width="6.36328125" customWidth="1"/>
    <col min="197" max="208" width="4.54296875" customWidth="1"/>
  </cols>
  <sheetData>
    <row r="1" spans="1:124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3" t="s">
        <v>19</v>
      </c>
      <c r="F1" s="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64" t="s">
        <v>30</v>
      </c>
      <c r="V1" s="31"/>
      <c r="W1" s="31"/>
      <c r="X1" s="31"/>
      <c r="Y1" s="31"/>
      <c r="Z1" s="31"/>
      <c r="AA1" s="31"/>
      <c r="AB1" s="32"/>
      <c r="AC1" s="70" t="e">
        <f>SQRT(AC2*(1-AC2))</f>
        <v>#DIV/0!</v>
      </c>
      <c r="AD1" s="31" t="e">
        <f t="shared" ref="AD1:AZ1" si="1">AC1</f>
        <v>#DIV/0!</v>
      </c>
      <c r="AE1" s="31" t="e">
        <f t="shared" si="1"/>
        <v>#DIV/0!</v>
      </c>
      <c r="AF1" s="31" t="e">
        <f t="shared" si="1"/>
        <v>#DIV/0!</v>
      </c>
      <c r="AG1" s="31" t="e">
        <f t="shared" si="1"/>
        <v>#DIV/0!</v>
      </c>
      <c r="AH1" s="31" t="e">
        <f t="shared" si="1"/>
        <v>#DIV/0!</v>
      </c>
      <c r="AI1" s="31" t="e">
        <f t="shared" si="1"/>
        <v>#DIV/0!</v>
      </c>
      <c r="AJ1" s="31" t="e">
        <f t="shared" si="1"/>
        <v>#DIV/0!</v>
      </c>
      <c r="AK1" s="31" t="e">
        <f t="shared" si="1"/>
        <v>#DIV/0!</v>
      </c>
      <c r="AL1" s="31" t="e">
        <f t="shared" si="1"/>
        <v>#DIV/0!</v>
      </c>
      <c r="AM1" s="31" t="e">
        <f t="shared" si="1"/>
        <v>#DIV/0!</v>
      </c>
      <c r="AN1" s="31" t="e">
        <f t="shared" si="1"/>
        <v>#DIV/0!</v>
      </c>
      <c r="AO1" s="31" t="e">
        <f t="shared" si="1"/>
        <v>#DIV/0!</v>
      </c>
      <c r="AP1" s="31" t="e">
        <f t="shared" si="1"/>
        <v>#DIV/0!</v>
      </c>
      <c r="AQ1" s="31" t="e">
        <f t="shared" si="1"/>
        <v>#DIV/0!</v>
      </c>
      <c r="AR1" s="31" t="e">
        <f t="shared" si="1"/>
        <v>#DIV/0!</v>
      </c>
      <c r="AS1" s="31" t="e">
        <f t="shared" si="1"/>
        <v>#DIV/0!</v>
      </c>
      <c r="AT1" s="31" t="e">
        <f t="shared" si="1"/>
        <v>#DIV/0!</v>
      </c>
      <c r="AU1" s="31" t="e">
        <f t="shared" si="1"/>
        <v>#DIV/0!</v>
      </c>
      <c r="AV1" s="31" t="e">
        <f t="shared" si="1"/>
        <v>#DIV/0!</v>
      </c>
      <c r="AW1" s="31" t="e">
        <f t="shared" si="1"/>
        <v>#DIV/0!</v>
      </c>
      <c r="AX1" s="31" t="e">
        <f t="shared" si="1"/>
        <v>#DIV/0!</v>
      </c>
      <c r="AY1" s="31" t="e">
        <f t="shared" si="1"/>
        <v>#DIV/0!</v>
      </c>
      <c r="AZ1" s="32" t="e">
        <f t="shared" si="1"/>
        <v>#DIV/0!</v>
      </c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</row>
    <row r="2" spans="1:124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6"/>
      <c r="U2" s="50" t="s">
        <v>31</v>
      </c>
      <c r="AB2" s="34"/>
      <c r="AC2" s="71" t="e">
        <f>SUM(E12:AB12)/SUM(E13:AB13)</f>
        <v>#DIV/0!</v>
      </c>
      <c r="AZ2" s="34"/>
    </row>
    <row r="3" spans="1:124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68" t="s">
        <v>24</v>
      </c>
      <c r="F3" s="69"/>
      <c r="G3" s="69"/>
      <c r="H3" s="69"/>
      <c r="I3" s="69"/>
      <c r="J3" s="69"/>
      <c r="K3" s="69"/>
      <c r="L3" s="69"/>
      <c r="M3" s="1"/>
      <c r="N3" s="1"/>
      <c r="O3" s="1"/>
      <c r="P3" s="1"/>
      <c r="Q3" s="1"/>
      <c r="R3" s="1"/>
      <c r="S3" s="1"/>
      <c r="T3" s="1"/>
      <c r="U3" s="65"/>
      <c r="V3" s="1"/>
      <c r="W3" s="1"/>
      <c r="X3" s="1"/>
      <c r="Y3" s="1"/>
      <c r="Z3" s="1"/>
      <c r="AA3" s="1"/>
      <c r="AB3" s="35"/>
      <c r="AC3" s="33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5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</row>
    <row r="4" spans="1:124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66" t="s">
        <v>20</v>
      </c>
      <c r="V4" s="1"/>
      <c r="W4" s="1"/>
      <c r="X4" s="1"/>
      <c r="Y4" s="1"/>
      <c r="Z4" s="1"/>
      <c r="AA4" s="1"/>
      <c r="AB4" s="35"/>
      <c r="AC4" s="33" t="e">
        <f>AC1*SQRT(1/AC14)*100</f>
        <v>#DIV/0!</v>
      </c>
      <c r="AD4" s="1" t="e">
        <f t="shared" ref="AD4:AZ4" si="2">AD1*SQRT(1/AD14)*100</f>
        <v>#DIV/0!</v>
      </c>
      <c r="AE4" s="1" t="e">
        <f t="shared" si="2"/>
        <v>#DIV/0!</v>
      </c>
      <c r="AF4" s="1" t="e">
        <f t="shared" si="2"/>
        <v>#DIV/0!</v>
      </c>
      <c r="AG4" s="1" t="e">
        <f t="shared" si="2"/>
        <v>#DIV/0!</v>
      </c>
      <c r="AH4" s="1" t="e">
        <f t="shared" si="2"/>
        <v>#DIV/0!</v>
      </c>
      <c r="AI4" s="1" t="e">
        <f t="shared" si="2"/>
        <v>#DIV/0!</v>
      </c>
      <c r="AJ4" s="1" t="e">
        <f t="shared" si="2"/>
        <v>#DIV/0!</v>
      </c>
      <c r="AK4" s="1" t="e">
        <f t="shared" si="2"/>
        <v>#DIV/0!</v>
      </c>
      <c r="AL4" s="1" t="e">
        <f t="shared" si="2"/>
        <v>#DIV/0!</v>
      </c>
      <c r="AM4" s="1" t="e">
        <f t="shared" si="2"/>
        <v>#DIV/0!</v>
      </c>
      <c r="AN4" s="1" t="e">
        <f t="shared" si="2"/>
        <v>#DIV/0!</v>
      </c>
      <c r="AO4" s="1" t="e">
        <f t="shared" si="2"/>
        <v>#DIV/0!</v>
      </c>
      <c r="AP4" s="1" t="e">
        <f t="shared" si="2"/>
        <v>#DIV/0!</v>
      </c>
      <c r="AQ4" s="1" t="e">
        <f t="shared" si="2"/>
        <v>#DIV/0!</v>
      </c>
      <c r="AR4" s="1" t="e">
        <f t="shared" si="2"/>
        <v>#DIV/0!</v>
      </c>
      <c r="AS4" s="1" t="e">
        <f t="shared" si="2"/>
        <v>#DIV/0!</v>
      </c>
      <c r="AT4" s="1" t="e">
        <f t="shared" si="2"/>
        <v>#DIV/0!</v>
      </c>
      <c r="AU4" s="1" t="e">
        <f t="shared" si="2"/>
        <v>#DIV/0!</v>
      </c>
      <c r="AV4" s="1" t="e">
        <f t="shared" si="2"/>
        <v>#DIV/0!</v>
      </c>
      <c r="AW4" s="1" t="e">
        <f t="shared" si="2"/>
        <v>#DIV/0!</v>
      </c>
      <c r="AX4" s="1" t="e">
        <f t="shared" si="2"/>
        <v>#DIV/0!</v>
      </c>
      <c r="AY4" s="1" t="e">
        <f t="shared" si="2"/>
        <v>#DIV/0!</v>
      </c>
      <c r="AZ4" s="35" t="e">
        <f t="shared" si="2"/>
        <v>#DIV/0!</v>
      </c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</row>
    <row r="5" spans="1:124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3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66" t="s">
        <v>32</v>
      </c>
      <c r="V5" s="1"/>
      <c r="W5" s="1"/>
      <c r="X5" s="1"/>
      <c r="Y5" s="1"/>
      <c r="Z5" s="1"/>
      <c r="AA5" s="1"/>
      <c r="AB5" s="35"/>
      <c r="AC5" s="33" t="e">
        <f t="shared" ref="AC5:AZ5" si="3">AC7+3*AC4</f>
        <v>#DIV/0!</v>
      </c>
      <c r="AD5" s="1" t="e">
        <f t="shared" si="3"/>
        <v>#DIV/0!</v>
      </c>
      <c r="AE5" s="1" t="e">
        <f t="shared" si="3"/>
        <v>#DIV/0!</v>
      </c>
      <c r="AF5" s="1" t="e">
        <f t="shared" si="3"/>
        <v>#DIV/0!</v>
      </c>
      <c r="AG5" s="1" t="e">
        <f t="shared" si="3"/>
        <v>#DIV/0!</v>
      </c>
      <c r="AH5" s="1" t="e">
        <f t="shared" si="3"/>
        <v>#DIV/0!</v>
      </c>
      <c r="AI5" s="1" t="e">
        <f t="shared" si="3"/>
        <v>#DIV/0!</v>
      </c>
      <c r="AJ5" s="1" t="e">
        <f t="shared" si="3"/>
        <v>#DIV/0!</v>
      </c>
      <c r="AK5" s="1" t="e">
        <f t="shared" si="3"/>
        <v>#DIV/0!</v>
      </c>
      <c r="AL5" s="1" t="e">
        <f t="shared" si="3"/>
        <v>#DIV/0!</v>
      </c>
      <c r="AM5" s="1" t="e">
        <f t="shared" si="3"/>
        <v>#DIV/0!</v>
      </c>
      <c r="AN5" s="1" t="e">
        <f t="shared" si="3"/>
        <v>#DIV/0!</v>
      </c>
      <c r="AO5" s="1" t="e">
        <f t="shared" si="3"/>
        <v>#DIV/0!</v>
      </c>
      <c r="AP5" s="1" t="e">
        <f t="shared" si="3"/>
        <v>#DIV/0!</v>
      </c>
      <c r="AQ5" s="1" t="e">
        <f t="shared" si="3"/>
        <v>#DIV/0!</v>
      </c>
      <c r="AR5" s="1" t="e">
        <f t="shared" si="3"/>
        <v>#DIV/0!</v>
      </c>
      <c r="AS5" s="1" t="e">
        <f t="shared" si="3"/>
        <v>#DIV/0!</v>
      </c>
      <c r="AT5" s="1" t="e">
        <f t="shared" si="3"/>
        <v>#DIV/0!</v>
      </c>
      <c r="AU5" s="1" t="e">
        <f t="shared" si="3"/>
        <v>#DIV/0!</v>
      </c>
      <c r="AV5" s="1" t="e">
        <f t="shared" si="3"/>
        <v>#DIV/0!</v>
      </c>
      <c r="AW5" s="1" t="e">
        <f t="shared" si="3"/>
        <v>#DIV/0!</v>
      </c>
      <c r="AX5" s="1" t="e">
        <f t="shared" si="3"/>
        <v>#DIV/0!</v>
      </c>
      <c r="AY5" s="1" t="e">
        <f t="shared" si="3"/>
        <v>#DIV/0!</v>
      </c>
      <c r="AZ5" s="35" t="e">
        <f t="shared" si="3"/>
        <v>#DIV/0!</v>
      </c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</row>
    <row r="6" spans="1:124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3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66" t="s">
        <v>21</v>
      </c>
      <c r="V6" s="1"/>
      <c r="W6" s="1"/>
      <c r="X6" s="1"/>
      <c r="Y6" s="1"/>
      <c r="Z6" s="1"/>
      <c r="AA6" s="1"/>
      <c r="AB6" s="35"/>
      <c r="AC6" s="33" t="e">
        <f t="shared" ref="AC6:AZ6" si="4">AC7+2*AC4</f>
        <v>#DIV/0!</v>
      </c>
      <c r="AD6" s="1" t="e">
        <f t="shared" si="4"/>
        <v>#DIV/0!</v>
      </c>
      <c r="AE6" s="1" t="e">
        <f t="shared" si="4"/>
        <v>#DIV/0!</v>
      </c>
      <c r="AF6" s="1" t="e">
        <f t="shared" si="4"/>
        <v>#DIV/0!</v>
      </c>
      <c r="AG6" s="1" t="e">
        <f t="shared" si="4"/>
        <v>#DIV/0!</v>
      </c>
      <c r="AH6" s="1" t="e">
        <f t="shared" si="4"/>
        <v>#DIV/0!</v>
      </c>
      <c r="AI6" s="1" t="e">
        <f t="shared" si="4"/>
        <v>#DIV/0!</v>
      </c>
      <c r="AJ6" s="1" t="e">
        <f t="shared" si="4"/>
        <v>#DIV/0!</v>
      </c>
      <c r="AK6" s="1" t="e">
        <f t="shared" si="4"/>
        <v>#DIV/0!</v>
      </c>
      <c r="AL6" s="1" t="e">
        <f t="shared" si="4"/>
        <v>#DIV/0!</v>
      </c>
      <c r="AM6" s="1" t="e">
        <f t="shared" si="4"/>
        <v>#DIV/0!</v>
      </c>
      <c r="AN6" s="1" t="e">
        <f t="shared" si="4"/>
        <v>#DIV/0!</v>
      </c>
      <c r="AO6" s="1" t="e">
        <f t="shared" si="4"/>
        <v>#DIV/0!</v>
      </c>
      <c r="AP6" s="1" t="e">
        <f t="shared" si="4"/>
        <v>#DIV/0!</v>
      </c>
      <c r="AQ6" s="1" t="e">
        <f t="shared" si="4"/>
        <v>#DIV/0!</v>
      </c>
      <c r="AR6" s="1" t="e">
        <f t="shared" si="4"/>
        <v>#DIV/0!</v>
      </c>
      <c r="AS6" s="1" t="e">
        <f t="shared" si="4"/>
        <v>#DIV/0!</v>
      </c>
      <c r="AT6" s="1" t="e">
        <f t="shared" si="4"/>
        <v>#DIV/0!</v>
      </c>
      <c r="AU6" s="1" t="e">
        <f t="shared" si="4"/>
        <v>#DIV/0!</v>
      </c>
      <c r="AV6" s="1" t="e">
        <f t="shared" si="4"/>
        <v>#DIV/0!</v>
      </c>
      <c r="AW6" s="1" t="e">
        <f t="shared" si="4"/>
        <v>#DIV/0!</v>
      </c>
      <c r="AX6" s="1" t="e">
        <f t="shared" si="4"/>
        <v>#DIV/0!</v>
      </c>
      <c r="AY6" s="1" t="e">
        <f t="shared" si="4"/>
        <v>#DIV/0!</v>
      </c>
      <c r="AZ6" s="35" t="e">
        <f t="shared" si="4"/>
        <v>#DIV/0!</v>
      </c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</row>
    <row r="7" spans="1:124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3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66" t="s">
        <v>33</v>
      </c>
      <c r="V7" s="1"/>
      <c r="W7" s="1"/>
      <c r="X7" s="1"/>
      <c r="Y7" s="1"/>
      <c r="Z7" s="1"/>
      <c r="AA7" s="1"/>
      <c r="AB7" s="35"/>
      <c r="AC7" s="72" t="e">
        <f>AC2*100</f>
        <v>#DIV/0!</v>
      </c>
      <c r="AD7" s="1" t="e">
        <f t="shared" ref="AD7:AZ7" si="5">AC7</f>
        <v>#DIV/0!</v>
      </c>
      <c r="AE7" s="1" t="e">
        <f t="shared" si="5"/>
        <v>#DIV/0!</v>
      </c>
      <c r="AF7" s="1" t="e">
        <f t="shared" si="5"/>
        <v>#DIV/0!</v>
      </c>
      <c r="AG7" s="1" t="e">
        <f t="shared" si="5"/>
        <v>#DIV/0!</v>
      </c>
      <c r="AH7" s="1" t="e">
        <f t="shared" si="5"/>
        <v>#DIV/0!</v>
      </c>
      <c r="AI7" s="1" t="e">
        <f t="shared" si="5"/>
        <v>#DIV/0!</v>
      </c>
      <c r="AJ7" s="1" t="e">
        <f t="shared" si="5"/>
        <v>#DIV/0!</v>
      </c>
      <c r="AK7" s="1" t="e">
        <f t="shared" si="5"/>
        <v>#DIV/0!</v>
      </c>
      <c r="AL7" s="1" t="e">
        <f t="shared" si="5"/>
        <v>#DIV/0!</v>
      </c>
      <c r="AM7" s="1" t="e">
        <f t="shared" si="5"/>
        <v>#DIV/0!</v>
      </c>
      <c r="AN7" s="1" t="e">
        <f t="shared" si="5"/>
        <v>#DIV/0!</v>
      </c>
      <c r="AO7" s="1" t="e">
        <f t="shared" si="5"/>
        <v>#DIV/0!</v>
      </c>
      <c r="AP7" s="1" t="e">
        <f t="shared" si="5"/>
        <v>#DIV/0!</v>
      </c>
      <c r="AQ7" s="1" t="e">
        <f t="shared" si="5"/>
        <v>#DIV/0!</v>
      </c>
      <c r="AR7" s="1" t="e">
        <f t="shared" si="5"/>
        <v>#DIV/0!</v>
      </c>
      <c r="AS7" s="1" t="e">
        <f t="shared" si="5"/>
        <v>#DIV/0!</v>
      </c>
      <c r="AT7" s="1" t="e">
        <f t="shared" si="5"/>
        <v>#DIV/0!</v>
      </c>
      <c r="AU7" s="1" t="e">
        <f t="shared" si="5"/>
        <v>#DIV/0!</v>
      </c>
      <c r="AV7" s="1" t="e">
        <f t="shared" si="5"/>
        <v>#DIV/0!</v>
      </c>
      <c r="AW7" s="1" t="e">
        <f t="shared" si="5"/>
        <v>#DIV/0!</v>
      </c>
      <c r="AX7" s="1" t="e">
        <f t="shared" si="5"/>
        <v>#DIV/0!</v>
      </c>
      <c r="AY7" s="1" t="e">
        <f t="shared" si="5"/>
        <v>#DIV/0!</v>
      </c>
      <c r="AZ7" s="35" t="e">
        <f t="shared" si="5"/>
        <v>#DIV/0!</v>
      </c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</row>
    <row r="8" spans="1:124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3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66" t="s">
        <v>22</v>
      </c>
      <c r="V8" s="1"/>
      <c r="W8" s="1"/>
      <c r="X8" s="1"/>
      <c r="Y8" s="1"/>
      <c r="Z8" s="1"/>
      <c r="AA8" s="1"/>
      <c r="AB8" s="35"/>
      <c r="AC8" s="33" t="e">
        <f t="shared" ref="AC8:AZ8" si="6">MAXA(AC7-2*AC4,0)</f>
        <v>#DIV/0!</v>
      </c>
      <c r="AD8" s="1" t="e">
        <f t="shared" si="6"/>
        <v>#DIV/0!</v>
      </c>
      <c r="AE8" s="1" t="e">
        <f t="shared" si="6"/>
        <v>#DIV/0!</v>
      </c>
      <c r="AF8" s="1" t="e">
        <f t="shared" si="6"/>
        <v>#DIV/0!</v>
      </c>
      <c r="AG8" s="1" t="e">
        <f t="shared" si="6"/>
        <v>#DIV/0!</v>
      </c>
      <c r="AH8" s="1" t="e">
        <f t="shared" si="6"/>
        <v>#DIV/0!</v>
      </c>
      <c r="AI8" s="1" t="e">
        <f t="shared" si="6"/>
        <v>#DIV/0!</v>
      </c>
      <c r="AJ8" s="1" t="e">
        <f t="shared" si="6"/>
        <v>#DIV/0!</v>
      </c>
      <c r="AK8" s="1" t="e">
        <f t="shared" si="6"/>
        <v>#DIV/0!</v>
      </c>
      <c r="AL8" s="1" t="e">
        <f t="shared" si="6"/>
        <v>#DIV/0!</v>
      </c>
      <c r="AM8" s="1" t="e">
        <f t="shared" si="6"/>
        <v>#DIV/0!</v>
      </c>
      <c r="AN8" s="1" t="e">
        <f t="shared" si="6"/>
        <v>#DIV/0!</v>
      </c>
      <c r="AO8" s="1" t="e">
        <f t="shared" si="6"/>
        <v>#DIV/0!</v>
      </c>
      <c r="AP8" s="1" t="e">
        <f t="shared" si="6"/>
        <v>#DIV/0!</v>
      </c>
      <c r="AQ8" s="1" t="e">
        <f t="shared" si="6"/>
        <v>#DIV/0!</v>
      </c>
      <c r="AR8" s="1" t="e">
        <f t="shared" si="6"/>
        <v>#DIV/0!</v>
      </c>
      <c r="AS8" s="1" t="e">
        <f t="shared" si="6"/>
        <v>#DIV/0!</v>
      </c>
      <c r="AT8" s="1" t="e">
        <f t="shared" si="6"/>
        <v>#DIV/0!</v>
      </c>
      <c r="AU8" s="1" t="e">
        <f t="shared" si="6"/>
        <v>#DIV/0!</v>
      </c>
      <c r="AV8" s="1" t="e">
        <f t="shared" si="6"/>
        <v>#DIV/0!</v>
      </c>
      <c r="AW8" s="1" t="e">
        <f t="shared" si="6"/>
        <v>#DIV/0!</v>
      </c>
      <c r="AX8" s="1" t="e">
        <f t="shared" si="6"/>
        <v>#DIV/0!</v>
      </c>
      <c r="AY8" s="1" t="e">
        <f t="shared" si="6"/>
        <v>#DIV/0!</v>
      </c>
      <c r="AZ8" s="35" t="e">
        <f t="shared" si="6"/>
        <v>#DIV/0!</v>
      </c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</row>
    <row r="9" spans="1:124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66" t="s">
        <v>34</v>
      </c>
      <c r="V9" s="1"/>
      <c r="W9" s="1"/>
      <c r="X9" s="1"/>
      <c r="Y9" s="1"/>
      <c r="Z9" s="1"/>
      <c r="AA9" s="1"/>
      <c r="AB9" s="35"/>
      <c r="AC9" s="33" t="e">
        <f t="shared" ref="AC9:AZ9" si="7">MAXA(AC7-3*AC4,0)</f>
        <v>#DIV/0!</v>
      </c>
      <c r="AD9" s="1" t="e">
        <f t="shared" si="7"/>
        <v>#DIV/0!</v>
      </c>
      <c r="AE9" s="1" t="e">
        <f t="shared" si="7"/>
        <v>#DIV/0!</v>
      </c>
      <c r="AF9" s="1" t="e">
        <f t="shared" si="7"/>
        <v>#DIV/0!</v>
      </c>
      <c r="AG9" s="1" t="e">
        <f t="shared" si="7"/>
        <v>#DIV/0!</v>
      </c>
      <c r="AH9" s="1" t="e">
        <f t="shared" si="7"/>
        <v>#DIV/0!</v>
      </c>
      <c r="AI9" s="1" t="e">
        <f t="shared" si="7"/>
        <v>#DIV/0!</v>
      </c>
      <c r="AJ9" s="1" t="e">
        <f t="shared" si="7"/>
        <v>#DIV/0!</v>
      </c>
      <c r="AK9" s="1" t="e">
        <f t="shared" si="7"/>
        <v>#DIV/0!</v>
      </c>
      <c r="AL9" s="1" t="e">
        <f t="shared" si="7"/>
        <v>#DIV/0!</v>
      </c>
      <c r="AM9" s="1" t="e">
        <f t="shared" si="7"/>
        <v>#DIV/0!</v>
      </c>
      <c r="AN9" s="1" t="e">
        <f t="shared" si="7"/>
        <v>#DIV/0!</v>
      </c>
      <c r="AO9" s="1" t="e">
        <f t="shared" si="7"/>
        <v>#DIV/0!</v>
      </c>
      <c r="AP9" s="1" t="e">
        <f t="shared" si="7"/>
        <v>#DIV/0!</v>
      </c>
      <c r="AQ9" s="1" t="e">
        <f t="shared" si="7"/>
        <v>#DIV/0!</v>
      </c>
      <c r="AR9" s="1" t="e">
        <f t="shared" si="7"/>
        <v>#DIV/0!</v>
      </c>
      <c r="AS9" s="1" t="e">
        <f t="shared" si="7"/>
        <v>#DIV/0!</v>
      </c>
      <c r="AT9" s="1" t="e">
        <f t="shared" si="7"/>
        <v>#DIV/0!</v>
      </c>
      <c r="AU9" s="1" t="e">
        <f t="shared" si="7"/>
        <v>#DIV/0!</v>
      </c>
      <c r="AV9" s="1" t="e">
        <f t="shared" si="7"/>
        <v>#DIV/0!</v>
      </c>
      <c r="AW9" s="1" t="e">
        <f t="shared" si="7"/>
        <v>#DIV/0!</v>
      </c>
      <c r="AX9" s="1" t="e">
        <f t="shared" si="7"/>
        <v>#DIV/0!</v>
      </c>
      <c r="AY9" s="1" t="e">
        <f t="shared" si="7"/>
        <v>#DIV/0!</v>
      </c>
      <c r="AZ9" s="35" t="e">
        <f t="shared" si="7"/>
        <v>#DIV/0!</v>
      </c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</row>
    <row r="10" spans="1:124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50" t="s">
        <v>37</v>
      </c>
      <c r="E10" s="36" t="e">
        <f>E12/E13*100</f>
        <v>#DIV/0!</v>
      </c>
      <c r="F10" t="e">
        <f t="shared" ref="F10:AZ10" si="8">F12/F13*100</f>
        <v>#DIV/0!</v>
      </c>
      <c r="G10" t="e">
        <f t="shared" si="8"/>
        <v>#DIV/0!</v>
      </c>
      <c r="H10" t="e">
        <f t="shared" si="8"/>
        <v>#DIV/0!</v>
      </c>
      <c r="I10" t="e">
        <f t="shared" si="8"/>
        <v>#DIV/0!</v>
      </c>
      <c r="J10" t="e">
        <f t="shared" si="8"/>
        <v>#DIV/0!</v>
      </c>
      <c r="K10" t="e">
        <f t="shared" si="8"/>
        <v>#DIV/0!</v>
      </c>
      <c r="L10" t="e">
        <f t="shared" si="8"/>
        <v>#DIV/0!</v>
      </c>
      <c r="M10" t="e">
        <f t="shared" si="8"/>
        <v>#DIV/0!</v>
      </c>
      <c r="N10" t="e">
        <f t="shared" si="8"/>
        <v>#DIV/0!</v>
      </c>
      <c r="O10" t="e">
        <f t="shared" si="8"/>
        <v>#DIV/0!</v>
      </c>
      <c r="P10" t="e">
        <f t="shared" si="8"/>
        <v>#DIV/0!</v>
      </c>
      <c r="Q10" t="e">
        <f t="shared" si="8"/>
        <v>#DIV/0!</v>
      </c>
      <c r="R10" t="e">
        <f t="shared" si="8"/>
        <v>#DIV/0!</v>
      </c>
      <c r="S10" t="e">
        <f t="shared" si="8"/>
        <v>#DIV/0!</v>
      </c>
      <c r="T10" t="e">
        <f t="shared" si="8"/>
        <v>#DIV/0!</v>
      </c>
      <c r="U10" t="e">
        <f t="shared" si="8"/>
        <v>#DIV/0!</v>
      </c>
      <c r="V10" t="e">
        <f t="shared" si="8"/>
        <v>#DIV/0!</v>
      </c>
      <c r="W10" t="e">
        <f t="shared" si="8"/>
        <v>#DIV/0!</v>
      </c>
      <c r="X10" t="e">
        <f t="shared" si="8"/>
        <v>#DIV/0!</v>
      </c>
      <c r="Y10" t="e">
        <f t="shared" si="8"/>
        <v>#DIV/0!</v>
      </c>
      <c r="Z10" t="e">
        <f t="shared" si="8"/>
        <v>#DIV/0!</v>
      </c>
      <c r="AA10" t="e">
        <f t="shared" si="8"/>
        <v>#DIV/0!</v>
      </c>
      <c r="AB10" s="34" t="e">
        <f t="shared" si="8"/>
        <v>#DIV/0!</v>
      </c>
      <c r="AC10" s="36" t="e">
        <f t="shared" si="8"/>
        <v>#DIV/0!</v>
      </c>
      <c r="AD10" t="e">
        <f t="shared" si="8"/>
        <v>#DIV/0!</v>
      </c>
      <c r="AE10" t="e">
        <f t="shared" si="8"/>
        <v>#DIV/0!</v>
      </c>
      <c r="AF10" t="e">
        <f t="shared" si="8"/>
        <v>#DIV/0!</v>
      </c>
      <c r="AG10" t="e">
        <f t="shared" si="8"/>
        <v>#DIV/0!</v>
      </c>
      <c r="AH10" t="e">
        <f t="shared" si="8"/>
        <v>#DIV/0!</v>
      </c>
      <c r="AI10" t="e">
        <f t="shared" si="8"/>
        <v>#DIV/0!</v>
      </c>
      <c r="AJ10" t="e">
        <f t="shared" si="8"/>
        <v>#DIV/0!</v>
      </c>
      <c r="AK10" t="e">
        <f t="shared" si="8"/>
        <v>#DIV/0!</v>
      </c>
      <c r="AL10" t="e">
        <f t="shared" si="8"/>
        <v>#DIV/0!</v>
      </c>
      <c r="AM10" t="e">
        <f t="shared" si="8"/>
        <v>#DIV/0!</v>
      </c>
      <c r="AN10" t="e">
        <f t="shared" si="8"/>
        <v>#DIV/0!</v>
      </c>
      <c r="AO10" t="e">
        <f t="shared" si="8"/>
        <v>#DIV/0!</v>
      </c>
      <c r="AP10" t="e">
        <f t="shared" si="8"/>
        <v>#DIV/0!</v>
      </c>
      <c r="AQ10" t="e">
        <f t="shared" si="8"/>
        <v>#DIV/0!</v>
      </c>
      <c r="AR10" t="e">
        <f t="shared" si="8"/>
        <v>#DIV/0!</v>
      </c>
      <c r="AS10" t="e">
        <f t="shared" si="8"/>
        <v>#DIV/0!</v>
      </c>
      <c r="AT10" t="e">
        <f t="shared" si="8"/>
        <v>#DIV/0!</v>
      </c>
      <c r="AU10" t="e">
        <f t="shared" si="8"/>
        <v>#DIV/0!</v>
      </c>
      <c r="AV10" t="e">
        <f t="shared" si="8"/>
        <v>#DIV/0!</v>
      </c>
      <c r="AW10" t="e">
        <f t="shared" si="8"/>
        <v>#DIV/0!</v>
      </c>
      <c r="AX10" t="e">
        <f t="shared" si="8"/>
        <v>#DIV/0!</v>
      </c>
      <c r="AY10" t="e">
        <f t="shared" si="8"/>
        <v>#DIV/0!</v>
      </c>
      <c r="AZ10" s="34" t="e">
        <f t="shared" si="8"/>
        <v>#DIV/0!</v>
      </c>
    </row>
    <row r="11" spans="1:124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50" t="s">
        <v>23</v>
      </c>
      <c r="E11" s="67"/>
      <c r="F11" s="1"/>
      <c r="G11" s="1"/>
      <c r="H11" s="1"/>
      <c r="I11" s="1"/>
      <c r="J11" s="1"/>
      <c r="K11" s="1"/>
      <c r="L11" s="1"/>
      <c r="M11" s="1"/>
      <c r="N11" s="1" t="e">
        <f>SUM(E12:N12)/N14*100</f>
        <v>#DIV/0!</v>
      </c>
      <c r="O11" s="1" t="e">
        <f t="shared" ref="O11:AZ11" si="9">SUM(F12:O12)/O14*100</f>
        <v>#DIV/0!</v>
      </c>
      <c r="P11" s="1" t="e">
        <f t="shared" si="9"/>
        <v>#DIV/0!</v>
      </c>
      <c r="Q11" s="1" t="e">
        <f t="shared" si="9"/>
        <v>#DIV/0!</v>
      </c>
      <c r="R11" s="1" t="e">
        <f t="shared" si="9"/>
        <v>#DIV/0!</v>
      </c>
      <c r="S11" s="1" t="e">
        <f t="shared" si="9"/>
        <v>#DIV/0!</v>
      </c>
      <c r="T11" s="1" t="e">
        <f t="shared" si="9"/>
        <v>#DIV/0!</v>
      </c>
      <c r="U11" s="1" t="e">
        <f t="shared" si="9"/>
        <v>#DIV/0!</v>
      </c>
      <c r="V11" s="1" t="e">
        <f t="shared" si="9"/>
        <v>#DIV/0!</v>
      </c>
      <c r="W11" s="1" t="e">
        <f t="shared" si="9"/>
        <v>#DIV/0!</v>
      </c>
      <c r="X11" s="1" t="e">
        <f t="shared" si="9"/>
        <v>#DIV/0!</v>
      </c>
      <c r="Y11" s="1" t="e">
        <f t="shared" si="9"/>
        <v>#DIV/0!</v>
      </c>
      <c r="Z11" s="1" t="e">
        <f t="shared" si="9"/>
        <v>#DIV/0!</v>
      </c>
      <c r="AA11" s="1" t="e">
        <f t="shared" si="9"/>
        <v>#DIV/0!</v>
      </c>
      <c r="AB11" s="35" t="e">
        <f t="shared" si="9"/>
        <v>#DIV/0!</v>
      </c>
      <c r="AC11" s="33" t="e">
        <f t="shared" si="9"/>
        <v>#DIV/0!</v>
      </c>
      <c r="AD11" s="1" t="e">
        <f t="shared" si="9"/>
        <v>#DIV/0!</v>
      </c>
      <c r="AE11" s="1" t="e">
        <f t="shared" si="9"/>
        <v>#DIV/0!</v>
      </c>
      <c r="AF11" s="1" t="e">
        <f t="shared" si="9"/>
        <v>#DIV/0!</v>
      </c>
      <c r="AG11" s="1" t="e">
        <f t="shared" si="9"/>
        <v>#DIV/0!</v>
      </c>
      <c r="AH11" s="1" t="e">
        <f t="shared" si="9"/>
        <v>#DIV/0!</v>
      </c>
      <c r="AI11" s="1" t="e">
        <f t="shared" si="9"/>
        <v>#DIV/0!</v>
      </c>
      <c r="AJ11" s="1" t="e">
        <f t="shared" si="9"/>
        <v>#DIV/0!</v>
      </c>
      <c r="AK11" s="1" t="e">
        <f t="shared" si="9"/>
        <v>#DIV/0!</v>
      </c>
      <c r="AL11" s="1" t="e">
        <f t="shared" si="9"/>
        <v>#DIV/0!</v>
      </c>
      <c r="AM11" s="1" t="e">
        <f t="shared" si="9"/>
        <v>#DIV/0!</v>
      </c>
      <c r="AN11" s="1" t="e">
        <f t="shared" si="9"/>
        <v>#DIV/0!</v>
      </c>
      <c r="AO11" s="1" t="e">
        <f t="shared" si="9"/>
        <v>#DIV/0!</v>
      </c>
      <c r="AP11" s="1" t="e">
        <f t="shared" si="9"/>
        <v>#DIV/0!</v>
      </c>
      <c r="AQ11" s="1" t="e">
        <f t="shared" si="9"/>
        <v>#DIV/0!</v>
      </c>
      <c r="AR11" s="1" t="e">
        <f t="shared" si="9"/>
        <v>#DIV/0!</v>
      </c>
      <c r="AS11" s="1" t="e">
        <f t="shared" si="9"/>
        <v>#DIV/0!</v>
      </c>
      <c r="AT11" s="1" t="e">
        <f t="shared" si="9"/>
        <v>#DIV/0!</v>
      </c>
      <c r="AU11" s="1" t="e">
        <f t="shared" si="9"/>
        <v>#DIV/0!</v>
      </c>
      <c r="AV11" s="1" t="e">
        <f t="shared" si="9"/>
        <v>#DIV/0!</v>
      </c>
      <c r="AW11" s="1" t="e">
        <f t="shared" si="9"/>
        <v>#DIV/0!</v>
      </c>
      <c r="AX11" s="1" t="e">
        <f t="shared" si="9"/>
        <v>#DIV/0!</v>
      </c>
      <c r="AY11" s="1" t="e">
        <f t="shared" si="9"/>
        <v>#DIV/0!</v>
      </c>
      <c r="AZ11" s="35" t="e">
        <f t="shared" si="9"/>
        <v>#DIV/0!</v>
      </c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</row>
    <row r="12" spans="1:124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50"/>
      <c r="E12" s="6">
        <f t="array" ref="E12:AZ13">TRANSPOSE(B1:C48)</f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28">
        <v>0</v>
      </c>
      <c r="AC12" s="6">
        <v>0</v>
      </c>
      <c r="AD12" s="37">
        <v>0</v>
      </c>
      <c r="AE12" s="37">
        <v>0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7">
        <v>0</v>
      </c>
      <c r="AP12" s="37">
        <v>0</v>
      </c>
      <c r="AQ12" s="37">
        <v>0</v>
      </c>
      <c r="AR12" s="37">
        <v>0</v>
      </c>
      <c r="AS12" s="37">
        <v>0</v>
      </c>
      <c r="AT12" s="37">
        <v>0</v>
      </c>
      <c r="AU12" s="37">
        <v>0</v>
      </c>
      <c r="AV12" s="37">
        <v>0</v>
      </c>
      <c r="AW12" s="37">
        <v>0</v>
      </c>
      <c r="AX12" s="37">
        <v>0</v>
      </c>
      <c r="AY12" s="37">
        <v>0</v>
      </c>
      <c r="AZ12" s="28">
        <v>0</v>
      </c>
    </row>
    <row r="13" spans="1:124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50"/>
      <c r="E13" s="6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28">
        <v>0</v>
      </c>
      <c r="AC13" s="6">
        <v>0</v>
      </c>
      <c r="AD13" s="37">
        <v>0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0</v>
      </c>
      <c r="AN13" s="37">
        <v>0</v>
      </c>
      <c r="AO13" s="37">
        <v>0</v>
      </c>
      <c r="AP13" s="37">
        <v>0</v>
      </c>
      <c r="AQ13" s="37">
        <v>0</v>
      </c>
      <c r="AR13" s="37">
        <v>0</v>
      </c>
      <c r="AS13" s="37">
        <v>0</v>
      </c>
      <c r="AT13" s="37">
        <v>0</v>
      </c>
      <c r="AU13" s="37">
        <v>0</v>
      </c>
      <c r="AV13" s="37">
        <v>0</v>
      </c>
      <c r="AW13" s="37">
        <v>0</v>
      </c>
      <c r="AX13" s="37">
        <v>0</v>
      </c>
      <c r="AY13" s="37">
        <v>0</v>
      </c>
      <c r="AZ13" s="28">
        <v>0</v>
      </c>
    </row>
    <row r="14" spans="1:124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3"/>
      <c r="F14" s="1"/>
      <c r="G14" s="1"/>
      <c r="H14" s="1"/>
      <c r="I14" s="1"/>
      <c r="J14" s="1"/>
      <c r="K14" s="1"/>
      <c r="L14" s="1"/>
      <c r="M14" s="1"/>
      <c r="N14" s="1">
        <f>SUM(E13:N13)</f>
        <v>0</v>
      </c>
      <c r="O14" s="1">
        <f t="shared" ref="O14:AZ14" si="10">SUM(F13:O13)</f>
        <v>0</v>
      </c>
      <c r="P14" s="1">
        <f t="shared" si="10"/>
        <v>0</v>
      </c>
      <c r="Q14" s="1">
        <f t="shared" si="10"/>
        <v>0</v>
      </c>
      <c r="R14" s="1">
        <f t="shared" si="10"/>
        <v>0</v>
      </c>
      <c r="S14" s="1">
        <f t="shared" si="10"/>
        <v>0</v>
      </c>
      <c r="T14" s="1">
        <f t="shared" si="10"/>
        <v>0</v>
      </c>
      <c r="U14" s="1">
        <f t="shared" si="10"/>
        <v>0</v>
      </c>
      <c r="V14" s="1">
        <f t="shared" si="10"/>
        <v>0</v>
      </c>
      <c r="W14" s="1">
        <f t="shared" si="10"/>
        <v>0</v>
      </c>
      <c r="X14" s="1">
        <f t="shared" si="10"/>
        <v>0</v>
      </c>
      <c r="Y14" s="1">
        <f t="shared" si="10"/>
        <v>0</v>
      </c>
      <c r="Z14" s="1">
        <f t="shared" si="10"/>
        <v>0</v>
      </c>
      <c r="AA14" s="1">
        <f t="shared" si="10"/>
        <v>0</v>
      </c>
      <c r="AB14" s="35">
        <f t="shared" si="10"/>
        <v>0</v>
      </c>
      <c r="AC14" s="33">
        <f t="shared" si="10"/>
        <v>0</v>
      </c>
      <c r="AD14" s="1">
        <f t="shared" si="10"/>
        <v>0</v>
      </c>
      <c r="AE14" s="1">
        <f t="shared" si="10"/>
        <v>0</v>
      </c>
      <c r="AF14" s="1">
        <f t="shared" si="10"/>
        <v>0</v>
      </c>
      <c r="AG14" s="1">
        <f t="shared" si="10"/>
        <v>0</v>
      </c>
      <c r="AH14" s="1">
        <f t="shared" si="10"/>
        <v>0</v>
      </c>
      <c r="AI14" s="1">
        <f t="shared" si="10"/>
        <v>0</v>
      </c>
      <c r="AJ14" s="1">
        <f t="shared" si="10"/>
        <v>0</v>
      </c>
      <c r="AK14" s="1">
        <f t="shared" si="10"/>
        <v>0</v>
      </c>
      <c r="AL14" s="1">
        <f t="shared" si="10"/>
        <v>0</v>
      </c>
      <c r="AM14" s="1">
        <f t="shared" si="10"/>
        <v>0</v>
      </c>
      <c r="AN14" s="1">
        <f t="shared" si="10"/>
        <v>0</v>
      </c>
      <c r="AO14" s="1">
        <f t="shared" si="10"/>
        <v>0</v>
      </c>
      <c r="AP14" s="1">
        <f t="shared" si="10"/>
        <v>0</v>
      </c>
      <c r="AQ14" s="1">
        <f t="shared" si="10"/>
        <v>0</v>
      </c>
      <c r="AR14" s="1">
        <f t="shared" si="10"/>
        <v>0</v>
      </c>
      <c r="AS14" s="1">
        <f t="shared" si="10"/>
        <v>0</v>
      </c>
      <c r="AT14" s="1">
        <f t="shared" si="10"/>
        <v>0</v>
      </c>
      <c r="AU14" s="1">
        <f t="shared" si="10"/>
        <v>0</v>
      </c>
      <c r="AV14" s="1">
        <f t="shared" si="10"/>
        <v>0</v>
      </c>
      <c r="AW14" s="1">
        <f t="shared" si="10"/>
        <v>0</v>
      </c>
      <c r="AX14" s="1">
        <f t="shared" si="10"/>
        <v>0</v>
      </c>
      <c r="AY14" s="1">
        <f t="shared" si="10"/>
        <v>0</v>
      </c>
      <c r="AZ14" s="35">
        <f t="shared" si="10"/>
        <v>0</v>
      </c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</row>
    <row r="15" spans="1:124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3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4">
        <v>24</v>
      </c>
      <c r="AC15" s="72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4">
        <v>48</v>
      </c>
      <c r="BA15" s="1"/>
      <c r="BB15" s="1"/>
      <c r="BD15" s="1"/>
      <c r="BF15" s="1"/>
      <c r="BI15" s="1"/>
      <c r="BK15" s="1"/>
      <c r="BM15" s="1"/>
      <c r="BP15" s="1"/>
      <c r="BR15" s="1"/>
      <c r="BT15" s="1"/>
      <c r="BW15" s="1"/>
      <c r="BY15" s="1"/>
      <c r="BZ15" s="1"/>
      <c r="CB15" s="1"/>
      <c r="CD15" s="1"/>
      <c r="CG15" s="1"/>
      <c r="CI15" s="1"/>
      <c r="CK15" s="1"/>
      <c r="CN15" s="1"/>
      <c r="CP15" s="1"/>
      <c r="CR15" s="1"/>
      <c r="CU15" s="1"/>
      <c r="CX15" s="1"/>
      <c r="DA15" s="1"/>
      <c r="DC15" s="1"/>
      <c r="DE15" s="1"/>
      <c r="DG15" s="1"/>
      <c r="DJ15" s="1"/>
      <c r="DL15" s="1"/>
      <c r="DN15" s="1"/>
      <c r="DP15" s="1"/>
      <c r="DS15" s="1"/>
    </row>
    <row r="16" spans="1:124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45">
        <f>resultat!A2</f>
        <v>2024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40"/>
      <c r="AC16" s="45">
        <f>resultat!A2+1</f>
        <v>2025</v>
      </c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8"/>
      <c r="AX16" s="38"/>
      <c r="AY16" s="38"/>
      <c r="AZ16" s="41"/>
      <c r="BA16" s="8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Y16" s="8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W16" s="61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54"/>
      <c r="N18" s="1"/>
      <c r="U18" s="74" t="s">
        <v>35</v>
      </c>
      <c r="V18" s="5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0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5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4">
        <f>resultat!A2</f>
        <v>2024</v>
      </c>
      <c r="H20" s="1">
        <f>SUM(E13:AB13)</f>
        <v>0</v>
      </c>
      <c r="I20" s="49" t="e">
        <f>SUM(E12:AB12)/H20</f>
        <v>#DIV/0!</v>
      </c>
      <c r="J20" s="49" t="e">
        <f t="shared" ref="J20:J21" si="11">SQRT((I20*(1-I20))/H20)</f>
        <v>#DIV/0!</v>
      </c>
      <c r="M20" s="1"/>
      <c r="N20" s="1"/>
      <c r="O20" s="49"/>
      <c r="BL20" s="1"/>
      <c r="BM20" s="1"/>
      <c r="BN20" s="1"/>
      <c r="BO20" s="1"/>
      <c r="BP20" s="1"/>
      <c r="BQ20" s="1"/>
      <c r="BR20" s="1"/>
      <c r="BS20" s="1"/>
      <c r="BT20" s="1"/>
      <c r="GJ20" s="20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4">
        <f>resultat!A2+1</f>
        <v>2025</v>
      </c>
      <c r="H21" s="1">
        <f>SUM(AC13:AZ13)</f>
        <v>0</v>
      </c>
      <c r="I21" s="49" t="e">
        <f>SUM(AC12:AZ12)/H21</f>
        <v>#DIV/0!</v>
      </c>
      <c r="J21" s="49" t="e">
        <f t="shared" si="11"/>
        <v>#DIV/0!</v>
      </c>
      <c r="M21" s="1"/>
      <c r="N21" s="1"/>
      <c r="O21" s="49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1"/>
      <c r="H22" s="1"/>
      <c r="I22" s="49"/>
      <c r="J22" s="49"/>
      <c r="M22" s="1"/>
      <c r="N22" s="1"/>
      <c r="O22" s="49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1"/>
      <c r="H23" s="1"/>
      <c r="I23" s="49"/>
      <c r="J23" s="49"/>
      <c r="K23" s="1"/>
      <c r="M23" s="1"/>
      <c r="N23" s="1"/>
      <c r="O23" s="49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1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1" t="s">
        <v>18</v>
      </c>
      <c r="H24" s="1"/>
      <c r="I24" s="49"/>
      <c r="J24" s="49"/>
      <c r="K24" s="1"/>
      <c r="M24" s="1"/>
      <c r="N24" s="1"/>
      <c r="O24" s="49"/>
      <c r="DA24" s="20" t="s">
        <v>18</v>
      </c>
      <c r="DQ24" s="20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1"/>
      <c r="H25" s="1"/>
      <c r="I25" s="1"/>
      <c r="J25" s="49"/>
      <c r="K25" s="1"/>
      <c r="L25" s="1"/>
      <c r="M25" s="1"/>
      <c r="N25" s="1"/>
      <c r="O25" s="49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/>
      <c r="H26" s="1"/>
      <c r="I26" s="1"/>
      <c r="J26" s="49"/>
      <c r="K26" s="1"/>
      <c r="L26" s="1"/>
      <c r="M26" s="1"/>
      <c r="N26" s="1"/>
      <c r="O26" s="1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J27" s="20" t="s">
        <v>18</v>
      </c>
      <c r="K27" s="1"/>
      <c r="L27" s="1"/>
      <c r="M27" s="1"/>
      <c r="N27" s="1"/>
      <c r="O27" s="1"/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0" t="s">
        <v>18</v>
      </c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3"/>
      <c r="J29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3"/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3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15" x14ac:dyDescent="0.25">
      <c r="A33" t="e">
        <f t="shared" si="0"/>
        <v>#DIV/0!</v>
      </c>
      <c r="B33">
        <f>resultat!C34</f>
        <v>0</v>
      </c>
      <c r="C33">
        <f>resultat!D34</f>
        <v>0</v>
      </c>
    </row>
    <row r="34" spans="1:15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15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15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15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15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15" x14ac:dyDescent="0.25">
      <c r="A39" t="e">
        <f t="shared" si="0"/>
        <v>#DIV/0!</v>
      </c>
      <c r="B39">
        <f>resultat!C40</f>
        <v>0</v>
      </c>
      <c r="C39">
        <f>resultat!D40</f>
        <v>0</v>
      </c>
      <c r="H39" s="20" t="s">
        <v>18</v>
      </c>
    </row>
    <row r="40" spans="1:15" x14ac:dyDescent="0.25">
      <c r="A40" t="e">
        <f t="shared" si="0"/>
        <v>#DIV/0!</v>
      </c>
      <c r="B40">
        <f>resultat!C41</f>
        <v>0</v>
      </c>
      <c r="C40">
        <f>resultat!D41</f>
        <v>0</v>
      </c>
    </row>
    <row r="41" spans="1:15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15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15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15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15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15" x14ac:dyDescent="0.25">
      <c r="A46" t="e">
        <f t="shared" ref="A46:A48" si="12">100*B46/C46</f>
        <v>#DIV/0!</v>
      </c>
      <c r="B46">
        <f>resultat!C47</f>
        <v>0</v>
      </c>
      <c r="C46">
        <f>resultat!D47</f>
        <v>0</v>
      </c>
    </row>
    <row r="47" spans="1:15" x14ac:dyDescent="0.25">
      <c r="A47" t="e">
        <f t="shared" si="12"/>
        <v>#DIV/0!</v>
      </c>
      <c r="B47">
        <f>resultat!C48</f>
        <v>0</v>
      </c>
      <c r="C47">
        <f>resultat!D48</f>
        <v>0</v>
      </c>
    </row>
    <row r="48" spans="1:15" x14ac:dyDescent="0.25">
      <c r="A48" t="e">
        <f t="shared" si="12"/>
        <v>#DIV/0!</v>
      </c>
      <c r="B48">
        <f>resultat!C49</f>
        <v>0</v>
      </c>
      <c r="C48">
        <f>resultat!D49</f>
        <v>0</v>
      </c>
    </row>
    <row r="117" spans="4:4" x14ac:dyDescent="0.25">
      <c r="D117" s="20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2025-10-13T11:16:36Z</dcterms:modified>
</cp:coreProperties>
</file>