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2\Kontrollgrafmaler til publisering\"/>
    </mc:Choice>
  </mc:AlternateContent>
  <xr:revisionPtr revIDLastSave="0" documentId="13_ncr:1_{7A92C90B-9CDF-45BD-BCC9-759D645F243E}" xr6:coauthVersionLast="47" xr6:coauthVersionMax="47" xr10:uidLastSave="{00000000-0000-0000-0000-000000000000}"/>
  <bookViews>
    <workbookView xWindow="22944" yWindow="-96" windowWidth="23232" windowHeight="12552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Y16" i="1" l="1"/>
  <c r="BA16" i="1"/>
  <c r="AC16" i="1"/>
  <c r="E16" i="1"/>
  <c r="G23" i="1"/>
  <c r="G22" i="1"/>
  <c r="G21" i="1"/>
  <c r="G20" i="1"/>
  <c r="BC41" i="4"/>
  <c r="AE41" i="4"/>
  <c r="G41" i="4"/>
  <c r="F36" i="4"/>
  <c r="F35" i="4"/>
  <c r="F34" i="4"/>
  <c r="F33" i="4"/>
  <c r="A74" i="4"/>
  <c r="A50" i="4"/>
  <c r="A26" i="4"/>
  <c r="C96" i="1" l="1"/>
  <c r="B96" i="1"/>
  <c r="A96" i="1" s="1"/>
  <c r="C95" i="1"/>
  <c r="B95" i="1"/>
  <c r="A95" i="1" s="1"/>
  <c r="C94" i="1"/>
  <c r="B94" i="1"/>
  <c r="A94" i="1" s="1"/>
  <c r="C93" i="1"/>
  <c r="B93" i="1"/>
  <c r="C92" i="1"/>
  <c r="B92" i="1"/>
  <c r="C91" i="1"/>
  <c r="B91" i="1"/>
  <c r="A91" i="1" s="1"/>
  <c r="C90" i="1"/>
  <c r="B90" i="1"/>
  <c r="A90" i="1"/>
  <c r="C89" i="1"/>
  <c r="B89" i="1"/>
  <c r="C88" i="1"/>
  <c r="B88" i="1"/>
  <c r="C87" i="1"/>
  <c r="B87" i="1"/>
  <c r="A87" i="1" s="1"/>
  <c r="C86" i="1"/>
  <c r="B86" i="1"/>
  <c r="C85" i="1"/>
  <c r="B85" i="1"/>
  <c r="C84" i="1"/>
  <c r="B84" i="1"/>
  <c r="C83" i="1"/>
  <c r="B83" i="1"/>
  <c r="C82" i="1"/>
  <c r="B82" i="1"/>
  <c r="A82" i="1" s="1"/>
  <c r="C81" i="1"/>
  <c r="B81" i="1"/>
  <c r="C80" i="1"/>
  <c r="B80" i="1"/>
  <c r="A80" i="1" s="1"/>
  <c r="C79" i="1"/>
  <c r="B79" i="1"/>
  <c r="A79" i="1" s="1"/>
  <c r="C78" i="1"/>
  <c r="B78" i="1"/>
  <c r="A78" i="1"/>
  <c r="C77" i="1"/>
  <c r="B77" i="1"/>
  <c r="C76" i="1"/>
  <c r="B76" i="1"/>
  <c r="A76" i="1" s="1"/>
  <c r="C75" i="1"/>
  <c r="B75" i="1"/>
  <c r="A75" i="1"/>
  <c r="C74" i="1"/>
  <c r="B74" i="1"/>
  <c r="C73" i="1"/>
  <c r="B73" i="1"/>
  <c r="A92" i="1" l="1"/>
  <c r="A86" i="1"/>
  <c r="A77" i="1"/>
  <c r="A93" i="1"/>
  <c r="A83" i="1"/>
  <c r="A74" i="1"/>
  <c r="A84" i="1"/>
  <c r="A81" i="1"/>
  <c r="A89" i="1"/>
  <c r="A73" i="1"/>
  <c r="A88" i="1"/>
  <c r="A85" i="1"/>
  <c r="B49" i="1"/>
  <c r="C49" i="1"/>
  <c r="B50" i="1"/>
  <c r="C50" i="1"/>
  <c r="B51" i="1"/>
  <c r="C51" i="1"/>
  <c r="B52" i="1"/>
  <c r="C52" i="1"/>
  <c r="B53" i="1"/>
  <c r="C53" i="1"/>
  <c r="B54" i="1"/>
  <c r="A54" i="1" s="1"/>
  <c r="C54" i="1"/>
  <c r="B55" i="1"/>
  <c r="C55" i="1"/>
  <c r="B56" i="1"/>
  <c r="C56" i="1"/>
  <c r="B57" i="1"/>
  <c r="C57" i="1"/>
  <c r="B58" i="1"/>
  <c r="C58" i="1"/>
  <c r="B59" i="1"/>
  <c r="C59" i="1"/>
  <c r="B60" i="1"/>
  <c r="A60" i="1" s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A70" i="1" s="1"/>
  <c r="C70" i="1"/>
  <c r="B71" i="1"/>
  <c r="C71" i="1"/>
  <c r="B72" i="1"/>
  <c r="C72" i="1"/>
  <c r="A63" i="1" l="1"/>
  <c r="A55" i="1"/>
  <c r="A65" i="1"/>
  <c r="A49" i="1"/>
  <c r="A64" i="1"/>
  <c r="A59" i="1"/>
  <c r="A71" i="1"/>
  <c r="A62" i="1"/>
  <c r="A57" i="1"/>
  <c r="A72" i="1"/>
  <c r="A67" i="1"/>
  <c r="A56" i="1"/>
  <c r="A51" i="1"/>
  <c r="A58" i="1"/>
  <c r="A66" i="1"/>
  <c r="A61" i="1"/>
  <c r="A50" i="1"/>
  <c r="A69" i="1"/>
  <c r="A53" i="1"/>
  <c r="A68" i="1"/>
  <c r="A52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C2" i="1"/>
  <c r="B2" i="1"/>
  <c r="C1" i="1"/>
  <c r="B1" i="1"/>
  <c r="E12" i="1" l="1" a="1"/>
  <c r="E12" i="1" l="1"/>
  <c r="CU12" i="1"/>
  <c r="CT13" i="1"/>
  <c r="Q13" i="1"/>
  <c r="Q12" i="1"/>
  <c r="Q10" i="1" s="1"/>
  <c r="J13" i="1"/>
  <c r="BT13" i="1"/>
  <c r="BT12" i="1"/>
  <c r="L12" i="1"/>
  <c r="AI13" i="1"/>
  <c r="F13" i="1"/>
  <c r="F12" i="1"/>
  <c r="BV12" i="1"/>
  <c r="BK12" i="1"/>
  <c r="BA13" i="1"/>
  <c r="BA12" i="1"/>
  <c r="AP13" i="1"/>
  <c r="CD12" i="1"/>
  <c r="BL13" i="1"/>
  <c r="BO13" i="1"/>
  <c r="CP12" i="1"/>
  <c r="Z12" i="1"/>
  <c r="AS12" i="1"/>
  <c r="CN13" i="1"/>
  <c r="CH13" i="1"/>
  <c r="AK13" i="1"/>
  <c r="AV13" i="1"/>
  <c r="BZ12" i="1"/>
  <c r="AC12" i="1"/>
  <c r="AX13" i="1"/>
  <c r="U13" i="1"/>
  <c r="BP12" i="1"/>
  <c r="CC13" i="1"/>
  <c r="BU12" i="1"/>
  <c r="AR12" i="1"/>
  <c r="R12" i="1"/>
  <c r="AF13" i="1"/>
  <c r="AF12" i="1"/>
  <c r="CQ12" i="1"/>
  <c r="R13" i="1"/>
  <c r="BJ13" i="1"/>
  <c r="BJ12" i="1"/>
  <c r="AY13" i="1"/>
  <c r="BC13" i="1"/>
  <c r="W12" i="1"/>
  <c r="M13" i="1"/>
  <c r="M12" i="1"/>
  <c r="AJ12" i="1"/>
  <c r="BU13" i="1"/>
  <c r="BM12" i="1"/>
  <c r="BW13" i="1"/>
  <c r="J12" i="1"/>
  <c r="X13" i="1"/>
  <c r="X12" i="1"/>
  <c r="CV13" i="1"/>
  <c r="BF12" i="1"/>
  <c r="BB12" i="1"/>
  <c r="K13" i="1"/>
  <c r="AU13" i="1"/>
  <c r="G12" i="1"/>
  <c r="E13" i="1"/>
  <c r="CM12" i="1"/>
  <c r="AO13" i="1"/>
  <c r="AI12" i="1"/>
  <c r="CF13" i="1"/>
  <c r="AM13" i="1"/>
  <c r="CL13" i="1"/>
  <c r="BY13" i="1"/>
  <c r="AY12" i="1"/>
  <c r="BC12" i="1"/>
  <c r="BD13" i="1"/>
  <c r="L13" i="1"/>
  <c r="AX12" i="1"/>
  <c r="AQ12" i="1"/>
  <c r="AZ12" i="1"/>
  <c r="BR12" i="1"/>
  <c r="BB13" i="1"/>
  <c r="BX12" i="1"/>
  <c r="AO12" i="1"/>
  <c r="CR12" i="1"/>
  <c r="BH12" i="1"/>
  <c r="AD12" i="1"/>
  <c r="O13" i="1"/>
  <c r="BY12" i="1"/>
  <c r="BY10" i="1" s="1"/>
  <c r="I13" i="1"/>
  <c r="CL12" i="1"/>
  <c r="CS12" i="1"/>
  <c r="BN12" i="1"/>
  <c r="BD12" i="1"/>
  <c r="CH12" i="1"/>
  <c r="AU12" i="1"/>
  <c r="AU10" i="1" s="1"/>
  <c r="BX13" i="1"/>
  <c r="CK12" i="1"/>
  <c r="AR13" i="1"/>
  <c r="AV12" i="1"/>
  <c r="CD13" i="1"/>
  <c r="AM12" i="1"/>
  <c r="AB13" i="1"/>
  <c r="CC12" i="1"/>
  <c r="CN12" i="1"/>
  <c r="AH12" i="1"/>
  <c r="AN13" i="1"/>
  <c r="AN12" i="1"/>
  <c r="BV13" i="1"/>
  <c r="CU13" i="1"/>
  <c r="AE12" i="1"/>
  <c r="BP13" i="1"/>
  <c r="CE13" i="1"/>
  <c r="BE13" i="1"/>
  <c r="BE12" i="1"/>
  <c r="AA13" i="1"/>
  <c r="CS13" i="1"/>
  <c r="P13" i="1"/>
  <c r="P12" i="1"/>
  <c r="AZ13" i="1"/>
  <c r="CI13" i="1"/>
  <c r="AT13" i="1"/>
  <c r="AT12" i="1"/>
  <c r="BO12" i="1"/>
  <c r="AE13" i="1"/>
  <c r="CO13" i="1"/>
  <c r="CO12" i="1"/>
  <c r="T13" i="1"/>
  <c r="AQ13" i="1"/>
  <c r="AW13" i="1"/>
  <c r="AW12" i="1"/>
  <c r="CE12" i="1"/>
  <c r="BM13" i="1"/>
  <c r="H13" i="1"/>
  <c r="H12" i="1"/>
  <c r="CV12" i="1"/>
  <c r="BS13" i="1"/>
  <c r="AL13" i="1"/>
  <c r="AL12" i="1"/>
  <c r="K12" i="1"/>
  <c r="W13" i="1"/>
  <c r="CG13" i="1"/>
  <c r="CG12" i="1"/>
  <c r="CR13" i="1"/>
  <c r="AD13" i="1"/>
  <c r="BW12" i="1"/>
  <c r="CT12" i="1"/>
  <c r="S13" i="1"/>
  <c r="CQ13" i="1"/>
  <c r="CA13" i="1"/>
  <c r="CK13" i="1"/>
  <c r="BK13" i="1"/>
  <c r="AB12" i="1"/>
  <c r="BG12" i="1"/>
  <c r="BG10" i="1" s="1"/>
  <c r="AG13" i="1"/>
  <c r="AG12" i="1"/>
  <c r="BN13" i="1"/>
  <c r="CJ13" i="1"/>
  <c r="CJ12" i="1"/>
  <c r="AJ13" i="1"/>
  <c r="T12" i="1"/>
  <c r="G13" i="1"/>
  <c r="V13" i="1"/>
  <c r="V12" i="1"/>
  <c r="BF13" i="1"/>
  <c r="CI12" i="1"/>
  <c r="BQ13" i="1"/>
  <c r="BQ12" i="1"/>
  <c r="BG13" i="1"/>
  <c r="S12" i="1"/>
  <c r="Y13" i="1"/>
  <c r="Y12" i="1"/>
  <c r="AH13" i="1"/>
  <c r="CB13" i="1"/>
  <c r="CB12" i="1"/>
  <c r="CF12" i="1"/>
  <c r="CM13" i="1"/>
  <c r="BS12" i="1"/>
  <c r="BS10" i="1" s="1"/>
  <c r="N13" i="1"/>
  <c r="N12" i="1"/>
  <c r="Z13" i="1"/>
  <c r="CA12" i="1"/>
  <c r="BI13" i="1"/>
  <c r="BI12" i="1"/>
  <c r="O12" i="1"/>
  <c r="I12" i="1"/>
  <c r="BL12" i="1"/>
  <c r="CP13" i="1"/>
  <c r="BH13" i="1"/>
  <c r="AS13" i="1"/>
  <c r="AA12" i="1"/>
  <c r="AK12" i="1"/>
  <c r="AP12" i="1"/>
  <c r="BZ13" i="1"/>
  <c r="AC13" i="1"/>
  <c r="BR13" i="1"/>
  <c r="U12" i="1"/>
  <c r="U10" i="1" s="1"/>
  <c r="G16" i="4"/>
  <c r="AY10" i="1" l="1"/>
  <c r="BV10" i="1"/>
  <c r="AK47" i="4"/>
  <c r="AA10" i="1"/>
  <c r="CJ10" i="1"/>
  <c r="BD10" i="1"/>
  <c r="AD10" i="1"/>
  <c r="CI10" i="1"/>
  <c r="AP10" i="1"/>
  <c r="BO10" i="1"/>
  <c r="BC10" i="1"/>
  <c r="Z10" i="1"/>
  <c r="AJ10" i="1"/>
  <c r="CV10" i="1"/>
  <c r="BB14" i="1"/>
  <c r="BB11" i="1" s="1"/>
  <c r="AF48" i="4" s="1"/>
  <c r="J10" i="1"/>
  <c r="P14" i="1"/>
  <c r="P11" i="1" s="1"/>
  <c r="AZ47" i="4"/>
  <c r="R10" i="1"/>
  <c r="F10" i="1"/>
  <c r="BW10" i="1"/>
  <c r="BA47" i="4" s="1"/>
  <c r="X10" i="1"/>
  <c r="V10" i="1"/>
  <c r="AV10" i="1"/>
  <c r="CT10" i="1"/>
  <c r="AI10" i="1"/>
  <c r="N10" i="1"/>
  <c r="BQ10" i="1"/>
  <c r="AN10" i="1"/>
  <c r="T14" i="1"/>
  <c r="T11" i="1" s="1"/>
  <c r="CK10" i="1"/>
  <c r="AL10" i="1"/>
  <c r="AU47" i="4"/>
  <c r="BF14" i="1"/>
  <c r="BF11" i="1" s="1"/>
  <c r="AJ48" i="4" s="1"/>
  <c r="Y14" i="1"/>
  <c r="BK14" i="1"/>
  <c r="W10" i="1"/>
  <c r="CN10" i="1"/>
  <c r="BN10" i="1"/>
  <c r="AR47" i="4" s="1"/>
  <c r="BK44" i="4"/>
  <c r="BK42" i="4"/>
  <c r="BK47" i="4"/>
  <c r="BK45" i="4"/>
  <c r="BK48" i="4"/>
  <c r="BK46" i="4"/>
  <c r="BK43" i="4"/>
  <c r="CP14" i="1"/>
  <c r="CP11" i="1" s="1"/>
  <c r="CO14" i="1"/>
  <c r="CO11" i="1" s="1"/>
  <c r="BJ44" i="4"/>
  <c r="BJ47" i="4"/>
  <c r="BJ46" i="4"/>
  <c r="BJ48" i="4"/>
  <c r="BJ43" i="4"/>
  <c r="BJ42" i="4"/>
  <c r="BJ45" i="4"/>
  <c r="BS14" i="1"/>
  <c r="BS11" i="1" s="1"/>
  <c r="AW48" i="4" s="1"/>
  <c r="AN47" i="4"/>
  <c r="CK14" i="1"/>
  <c r="CK11" i="1" s="1"/>
  <c r="BF44" i="4"/>
  <c r="BF43" i="4"/>
  <c r="BF48" i="4"/>
  <c r="BF47" i="4"/>
  <c r="BF46" i="4"/>
  <c r="BF45" i="4"/>
  <c r="BF42" i="4"/>
  <c r="BE48" i="4"/>
  <c r="BE47" i="4"/>
  <c r="BE46" i="4"/>
  <c r="BE45" i="4"/>
  <c r="BE44" i="4"/>
  <c r="BE43" i="4"/>
  <c r="BE42" i="4"/>
  <c r="CJ14" i="1"/>
  <c r="CJ11" i="1" s="1"/>
  <c r="BS48" i="4"/>
  <c r="BS47" i="4"/>
  <c r="BS46" i="4"/>
  <c r="BS45" i="4"/>
  <c r="BS44" i="4"/>
  <c r="BS43" i="4"/>
  <c r="BS42" i="4"/>
  <c r="AI47" i="4"/>
  <c r="AI48" i="4"/>
  <c r="BN14" i="1"/>
  <c r="BN11" i="1" s="1"/>
  <c r="AR48" i="4" s="1"/>
  <c r="CD14" i="1"/>
  <c r="CD11" i="1" s="1"/>
  <c r="AY48" i="4"/>
  <c r="AY47" i="4"/>
  <c r="CQ14" i="1"/>
  <c r="CQ11" i="1" s="1"/>
  <c r="BL48" i="4"/>
  <c r="BL43" i="4"/>
  <c r="BL42" i="4"/>
  <c r="BL47" i="4"/>
  <c r="BL46" i="4"/>
  <c r="BL45" i="4"/>
  <c r="BL44" i="4"/>
  <c r="BU48" i="4"/>
  <c r="BU47" i="4"/>
  <c r="BU46" i="4"/>
  <c r="BU45" i="4"/>
  <c r="BU44" i="4"/>
  <c r="BU43" i="4"/>
  <c r="BU42" i="4"/>
  <c r="CB14" i="1"/>
  <c r="CB11" i="1" s="1"/>
  <c r="AW47" i="4"/>
  <c r="CN14" i="1"/>
  <c r="CN11" i="1" s="1"/>
  <c r="BI48" i="4"/>
  <c r="BI47" i="4"/>
  <c r="BI46" i="4"/>
  <c r="BI45" i="4"/>
  <c r="BI44" i="4"/>
  <c r="BI43" i="4"/>
  <c r="BI42" i="4"/>
  <c r="BH48" i="4"/>
  <c r="BH47" i="4"/>
  <c r="BH46" i="4"/>
  <c r="BH45" i="4"/>
  <c r="BH44" i="4"/>
  <c r="BH43" i="4"/>
  <c r="BH42" i="4"/>
  <c r="CM14" i="1"/>
  <c r="CM11" i="1" s="1"/>
  <c r="BR48" i="4"/>
  <c r="BR46" i="4"/>
  <c r="BR45" i="4"/>
  <c r="BR42" i="4"/>
  <c r="BR47" i="4"/>
  <c r="BR44" i="4"/>
  <c r="BR43" i="4"/>
  <c r="CA14" i="1"/>
  <c r="CA11" i="1" s="1"/>
  <c r="AV47" i="4"/>
  <c r="BI10" i="1"/>
  <c r="BY14" i="1"/>
  <c r="BY11" i="1" s="1"/>
  <c r="AT48" i="4"/>
  <c r="AT47" i="4"/>
  <c r="AH47" i="4"/>
  <c r="BM14" i="1"/>
  <c r="BM11" i="1" s="1"/>
  <c r="AQ48" i="4" s="1"/>
  <c r="BD14" i="1"/>
  <c r="BD11" i="1" s="1"/>
  <c r="AH48" i="4" s="1"/>
  <c r="AM47" i="4"/>
  <c r="BR14" i="1"/>
  <c r="BR11" i="1" s="1"/>
  <c r="AV48" i="4" s="1"/>
  <c r="BA14" i="1"/>
  <c r="BA11" i="1" s="1"/>
  <c r="AE48" i="4" s="1"/>
  <c r="BU10" i="1"/>
  <c r="CI14" i="1"/>
  <c r="CI11" i="1" s="1"/>
  <c r="BD48" i="4"/>
  <c r="BD47" i="4"/>
  <c r="BD46" i="4"/>
  <c r="BD45" i="4"/>
  <c r="BD44" i="4"/>
  <c r="BD43" i="4"/>
  <c r="BD42" i="4"/>
  <c r="CA10" i="1"/>
  <c r="BN48" i="4"/>
  <c r="BN47" i="4"/>
  <c r="BN46" i="4"/>
  <c r="BN45" i="4"/>
  <c r="BN44" i="4"/>
  <c r="BN43" i="4"/>
  <c r="BN42" i="4"/>
  <c r="CS14" i="1"/>
  <c r="CS11" i="1" s="1"/>
  <c r="BC14" i="1"/>
  <c r="BC11" i="1" s="1"/>
  <c r="BH10" i="1"/>
  <c r="BB10" i="1"/>
  <c r="AF47" i="4" s="1"/>
  <c r="CL14" i="1"/>
  <c r="CL11" i="1" s="1"/>
  <c r="BG48" i="4"/>
  <c r="BG47" i="4"/>
  <c r="BG46" i="4"/>
  <c r="BG45" i="4"/>
  <c r="BG44" i="4"/>
  <c r="BG43" i="4"/>
  <c r="BG42" i="4"/>
  <c r="CP10" i="1"/>
  <c r="BY48" i="4"/>
  <c r="BY47" i="4"/>
  <c r="BY46" i="4"/>
  <c r="BY45" i="4"/>
  <c r="BY44" i="4"/>
  <c r="BY42" i="4"/>
  <c r="BY43" i="4"/>
  <c r="BP14" i="1"/>
  <c r="BP11" i="1" s="1"/>
  <c r="BW14" i="1"/>
  <c r="BW11" i="1" s="1"/>
  <c r="BA48" i="4" s="1"/>
  <c r="BV14" i="1"/>
  <c r="BV11" i="1" s="1"/>
  <c r="AZ48" i="4" s="1"/>
  <c r="AQ47" i="4"/>
  <c r="BM48" i="4"/>
  <c r="BM47" i="4"/>
  <c r="BM46" i="4"/>
  <c r="BM45" i="4"/>
  <c r="BM44" i="4"/>
  <c r="BM43" i="4"/>
  <c r="BM42" i="4"/>
  <c r="CR14" i="1"/>
  <c r="CR11" i="1" s="1"/>
  <c r="CE14" i="1"/>
  <c r="CE11" i="1" s="1"/>
  <c r="CG14" i="1"/>
  <c r="CG11" i="1" s="1"/>
  <c r="CR10" i="1"/>
  <c r="H23" i="1"/>
  <c r="CH14" i="1"/>
  <c r="CH11" i="1" s="1"/>
  <c r="BC48" i="4"/>
  <c r="BC47" i="4"/>
  <c r="BC46" i="4"/>
  <c r="BC45" i="4"/>
  <c r="BC44" i="4"/>
  <c r="BC43" i="4"/>
  <c r="BC42" i="4"/>
  <c r="BF10" i="1"/>
  <c r="AG47" i="4"/>
  <c r="BL14" i="1"/>
  <c r="BL11" i="1" s="1"/>
  <c r="AP48" i="4" s="1"/>
  <c r="AG48" i="4"/>
  <c r="BP10" i="1"/>
  <c r="AS47" i="4"/>
  <c r="BX14" i="1"/>
  <c r="BX11" i="1" s="1"/>
  <c r="BB48" i="4" s="1"/>
  <c r="BT10" i="1"/>
  <c r="BK11" i="1"/>
  <c r="AO48" i="4" s="1"/>
  <c r="BA2" i="1"/>
  <c r="AC10" i="1"/>
  <c r="BV47" i="4"/>
  <c r="BV48" i="4"/>
  <c r="BV46" i="4"/>
  <c r="BV44" i="4"/>
  <c r="BV45" i="4"/>
  <c r="BV43" i="4"/>
  <c r="BV42" i="4"/>
  <c r="CE10" i="1"/>
  <c r="BI14" i="1"/>
  <c r="BI11" i="1" s="1"/>
  <c r="AM48" i="4" s="1"/>
  <c r="CU14" i="1"/>
  <c r="CU11" i="1" s="1"/>
  <c r="BP48" i="4"/>
  <c r="BP47" i="4"/>
  <c r="BP46" i="4"/>
  <c r="BP45" i="4"/>
  <c r="BP44" i="4"/>
  <c r="BP43" i="4"/>
  <c r="BP42" i="4"/>
  <c r="BZ48" i="4"/>
  <c r="BZ47" i="4"/>
  <c r="BZ46" i="4"/>
  <c r="BZ45" i="4"/>
  <c r="BZ44" i="4"/>
  <c r="BZ43" i="4"/>
  <c r="BZ42" i="4"/>
  <c r="BH14" i="1"/>
  <c r="BH11" i="1" s="1"/>
  <c r="AL48" i="4" s="1"/>
  <c r="AP47" i="4"/>
  <c r="BU14" i="1"/>
  <c r="BU11" i="1" s="1"/>
  <c r="CC14" i="1"/>
  <c r="CC11" i="1" s="1"/>
  <c r="AX47" i="4"/>
  <c r="BZ14" i="1"/>
  <c r="BZ11" i="1" s="1"/>
  <c r="CG10" i="1"/>
  <c r="CH10" i="1"/>
  <c r="BX10" i="1"/>
  <c r="BB47" i="4" s="1"/>
  <c r="BJ10" i="1"/>
  <c r="BG14" i="1"/>
  <c r="BG11" i="1" s="1"/>
  <c r="AK48" i="4" s="1"/>
  <c r="CD10" i="1"/>
  <c r="AL47" i="4"/>
  <c r="BQ14" i="1"/>
  <c r="BQ11" i="1" s="1"/>
  <c r="AU48" i="4" s="1"/>
  <c r="BQ48" i="4"/>
  <c r="BQ47" i="4"/>
  <c r="BQ46" i="4"/>
  <c r="BQ45" i="4"/>
  <c r="BQ44" i="4"/>
  <c r="BQ43" i="4"/>
  <c r="BQ42" i="4"/>
  <c r="CV14" i="1"/>
  <c r="CV11" i="1" s="1"/>
  <c r="BO14" i="1"/>
  <c r="BO11" i="1" s="1"/>
  <c r="AS48" i="4" s="1"/>
  <c r="AJ47" i="4"/>
  <c r="BW47" i="4"/>
  <c r="BW45" i="4"/>
  <c r="BW43" i="4"/>
  <c r="BW42" i="4"/>
  <c r="BW48" i="4"/>
  <c r="BW46" i="4"/>
  <c r="BW44" i="4"/>
  <c r="BR10" i="1"/>
  <c r="BZ10" i="1"/>
  <c r="BY2" i="1"/>
  <c r="BA10" i="1"/>
  <c r="BT48" i="4"/>
  <c r="BT47" i="4"/>
  <c r="BT46" i="4"/>
  <c r="BT45" i="4"/>
  <c r="BT44" i="4"/>
  <c r="BT43" i="4"/>
  <c r="BT42" i="4"/>
  <c r="CF10" i="1"/>
  <c r="BT14" i="1"/>
  <c r="BT11" i="1" s="1"/>
  <c r="AX48" i="4" s="1"/>
  <c r="CC10" i="1"/>
  <c r="CS10" i="1"/>
  <c r="CF14" i="1"/>
  <c r="CF11" i="1" s="1"/>
  <c r="CQ10" i="1"/>
  <c r="BE14" i="1"/>
  <c r="BE11" i="1" s="1"/>
  <c r="H22" i="1"/>
  <c r="AE47" i="4"/>
  <c r="BJ14" i="1"/>
  <c r="BJ11" i="1" s="1"/>
  <c r="AN48" i="4" s="1"/>
  <c r="BX47" i="4"/>
  <c r="BX46" i="4"/>
  <c r="BX45" i="4"/>
  <c r="BX44" i="4"/>
  <c r="BX48" i="4"/>
  <c r="BX43" i="4"/>
  <c r="BX42" i="4"/>
  <c r="BL10" i="1"/>
  <c r="CB10" i="1"/>
  <c r="CT14" i="1"/>
  <c r="CT11" i="1" s="1"/>
  <c r="BO48" i="4"/>
  <c r="BO47" i="4"/>
  <c r="BO46" i="4"/>
  <c r="BO45" i="4"/>
  <c r="BO44" i="4"/>
  <c r="BO43" i="4"/>
  <c r="BO42" i="4"/>
  <c r="CO10" i="1"/>
  <c r="BE10" i="1"/>
  <c r="CL10" i="1"/>
  <c r="CM10" i="1"/>
  <c r="BM10" i="1"/>
  <c r="BK10" i="1"/>
  <c r="AO47" i="4" s="1"/>
  <c r="CU10" i="1"/>
  <c r="AE44" i="4"/>
  <c r="I10" i="1"/>
  <c r="AG10" i="1"/>
  <c r="AC2" i="1"/>
  <c r="Y11" i="1"/>
  <c r="AQ10" i="1"/>
  <c r="U47" i="4" s="1"/>
  <c r="AH10" i="1"/>
  <c r="L47" i="4" s="1"/>
  <c r="G10" i="1"/>
  <c r="V14" i="1"/>
  <c r="V11" i="1" s="1"/>
  <c r="AH14" i="1"/>
  <c r="AH11" i="1" s="1"/>
  <c r="AT14" i="1"/>
  <c r="AT11" i="1" s="1"/>
  <c r="X48" i="4" s="1"/>
  <c r="AZ14" i="1"/>
  <c r="AZ11" i="1" s="1"/>
  <c r="AE14" i="1"/>
  <c r="AE11" i="1" s="1"/>
  <c r="I48" i="4" s="1"/>
  <c r="L10" i="1"/>
  <c r="AW10" i="1"/>
  <c r="AA47" i="4" s="1"/>
  <c r="R14" i="1"/>
  <c r="R11" i="1" s="1"/>
  <c r="O14" i="1"/>
  <c r="O11" i="1" s="1"/>
  <c r="AM10" i="1"/>
  <c r="AN14" i="1"/>
  <c r="AN11" i="1" s="1"/>
  <c r="AR10" i="1"/>
  <c r="V47" i="4" s="1"/>
  <c r="X14" i="1"/>
  <c r="X11" i="1" s="1"/>
  <c r="U14" i="1"/>
  <c r="U11" i="1" s="1"/>
  <c r="AK14" i="1"/>
  <c r="AK11" i="1" s="1"/>
  <c r="O48" i="4" s="1"/>
  <c r="AB10" i="1"/>
  <c r="M10" i="1"/>
  <c r="Z14" i="1"/>
  <c r="Z11" i="1" s="1"/>
  <c r="K10" i="1"/>
  <c r="AP14" i="1"/>
  <c r="AP11" i="1" s="1"/>
  <c r="K47" i="4"/>
  <c r="AA14" i="1"/>
  <c r="AA11" i="1" s="1"/>
  <c r="H10" i="1"/>
  <c r="AS10" i="1"/>
  <c r="AQ14" i="1"/>
  <c r="AQ11" i="1" s="1"/>
  <c r="U48" i="4" s="1"/>
  <c r="L48" i="4"/>
  <c r="AJ14" i="1"/>
  <c r="AJ11" i="1" s="1"/>
  <c r="N48" i="4" s="1"/>
  <c r="AO14" i="1"/>
  <c r="AO11" i="1" s="1"/>
  <c r="S48" i="4" s="1"/>
  <c r="AV14" i="1"/>
  <c r="AV11" i="1" s="1"/>
  <c r="Z48" i="4" s="1"/>
  <c r="Q47" i="4"/>
  <c r="AX10" i="1"/>
  <c r="AB47" i="4" s="1"/>
  <c r="W47" i="4"/>
  <c r="AG14" i="1"/>
  <c r="AG11" i="1" s="1"/>
  <c r="K48" i="4" s="1"/>
  <c r="Z47" i="4"/>
  <c r="AU14" i="1"/>
  <c r="AU11" i="1" s="1"/>
  <c r="P47" i="4"/>
  <c r="AL14" i="1"/>
  <c r="AL11" i="1" s="1"/>
  <c r="P48" i="4" s="1"/>
  <c r="G47" i="4"/>
  <c r="H21" i="1"/>
  <c r="I21" i="1" s="1"/>
  <c r="S10" i="1"/>
  <c r="Y10" i="1"/>
  <c r="W14" i="1"/>
  <c r="W11" i="1" s="1"/>
  <c r="AC47" i="4"/>
  <c r="AO10" i="1"/>
  <c r="S47" i="4" s="1"/>
  <c r="AM14" i="1"/>
  <c r="AM11" i="1" s="1"/>
  <c r="Q48" i="4" s="1"/>
  <c r="H47" i="4"/>
  <c r="T10" i="1"/>
  <c r="AF10" i="1"/>
  <c r="J47" i="4" s="1"/>
  <c r="Q14" i="1"/>
  <c r="Q11" i="1" s="1"/>
  <c r="AB14" i="1"/>
  <c r="AB11" i="1" s="1"/>
  <c r="AD48" i="4"/>
  <c r="AW14" i="1"/>
  <c r="AW11" i="1" s="1"/>
  <c r="AA48" i="4" s="1"/>
  <c r="R48" i="4"/>
  <c r="R47" i="4"/>
  <c r="AT10" i="1"/>
  <c r="X47" i="4" s="1"/>
  <c r="AR14" i="1"/>
  <c r="AR11" i="1" s="1"/>
  <c r="V48" i="4" s="1"/>
  <c r="M47" i="4"/>
  <c r="AX14" i="1"/>
  <c r="AX11" i="1" s="1"/>
  <c r="AB48" i="4" s="1"/>
  <c r="AE10" i="1"/>
  <c r="I47" i="4" s="1"/>
  <c r="AC14" i="1"/>
  <c r="AC11" i="1" s="1"/>
  <c r="G48" i="4" s="1"/>
  <c r="AS14" i="1"/>
  <c r="AS11" i="1" s="1"/>
  <c r="W48" i="4" s="1"/>
  <c r="N47" i="4"/>
  <c r="N14" i="1"/>
  <c r="N11" i="1" s="1"/>
  <c r="H20" i="1"/>
  <c r="I20" i="1" s="1"/>
  <c r="AD14" i="1"/>
  <c r="AD11" i="1" s="1"/>
  <c r="H48" i="4" s="1"/>
  <c r="AY14" i="1"/>
  <c r="AY11" i="1" s="1"/>
  <c r="AC48" i="4" s="1"/>
  <c r="T48" i="4"/>
  <c r="T47" i="4"/>
  <c r="AF14" i="1"/>
  <c r="AF11" i="1" s="1"/>
  <c r="J48" i="4" s="1"/>
  <c r="O10" i="1"/>
  <c r="AZ10" i="1"/>
  <c r="AD47" i="4" s="1"/>
  <c r="S14" i="1"/>
  <c r="S11" i="1" s="1"/>
  <c r="Y48" i="4"/>
  <c r="Y47" i="4"/>
  <c r="AK10" i="1"/>
  <c r="O47" i="4" s="1"/>
  <c r="AI14" i="1"/>
  <c r="AI11" i="1" s="1"/>
  <c r="M48" i="4" s="1"/>
  <c r="P10" i="1"/>
  <c r="E10" i="1"/>
  <c r="A27" i="1"/>
  <c r="I22" i="1" l="1"/>
  <c r="J22" i="1" s="1"/>
  <c r="G35" i="4"/>
  <c r="BA7" i="1"/>
  <c r="BB7" i="1" s="1"/>
  <c r="BC7" i="1" s="1"/>
  <c r="BA1" i="1"/>
  <c r="I23" i="1"/>
  <c r="J23" i="1" s="1"/>
  <c r="G36" i="4"/>
  <c r="BY1" i="1"/>
  <c r="BY7" i="1"/>
  <c r="AF44" i="4"/>
  <c r="AC7" i="1"/>
  <c r="AC1" i="1"/>
  <c r="AC4" i="1" s="1"/>
  <c r="A8" i="1"/>
  <c r="A31" i="1"/>
  <c r="A20" i="1"/>
  <c r="A46" i="1"/>
  <c r="A42" i="1"/>
  <c r="A16" i="1"/>
  <c r="A12" i="1"/>
  <c r="A4" i="1"/>
  <c r="A48" i="1"/>
  <c r="A26" i="1"/>
  <c r="A22" i="1"/>
  <c r="A18" i="1"/>
  <c r="A10" i="1"/>
  <c r="A6" i="1"/>
  <c r="A21" i="1"/>
  <c r="A1" i="1"/>
  <c r="A9" i="1"/>
  <c r="A7" i="1"/>
  <c r="A35" i="1"/>
  <c r="A47" i="1"/>
  <c r="A45" i="1"/>
  <c r="A43" i="1"/>
  <c r="A29" i="1"/>
  <c r="A25" i="1"/>
  <c r="A23" i="1"/>
  <c r="A19" i="1"/>
  <c r="A15" i="1"/>
  <c r="A13" i="1"/>
  <c r="A3" i="1"/>
  <c r="A38" i="1"/>
  <c r="A36" i="1"/>
  <c r="A2" i="1"/>
  <c r="A40" i="1"/>
  <c r="A34" i="1"/>
  <c r="A32" i="1"/>
  <c r="A30" i="1"/>
  <c r="A28" i="1"/>
  <c r="A24" i="1"/>
  <c r="A14" i="1"/>
  <c r="A11" i="1"/>
  <c r="A5" i="1"/>
  <c r="A37" i="1"/>
  <c r="A33" i="1"/>
  <c r="A44" i="1"/>
  <c r="A17" i="1"/>
  <c r="A41" i="1"/>
  <c r="A39" i="1"/>
  <c r="BA4" i="1" l="1"/>
  <c r="BA5" i="1" s="1"/>
  <c r="AE42" i="4" s="1"/>
  <c r="BB1" i="1"/>
  <c r="BZ7" i="1"/>
  <c r="BY4" i="1"/>
  <c r="BY6" i="1" s="1"/>
  <c r="BZ1" i="1"/>
  <c r="AG44" i="4"/>
  <c r="BD7" i="1"/>
  <c r="G33" i="4"/>
  <c r="G34" i="4"/>
  <c r="BA6" i="1" l="1"/>
  <c r="AE43" i="4" s="1"/>
  <c r="BA9" i="1"/>
  <c r="AE46" i="4" s="1"/>
  <c r="BA8" i="1"/>
  <c r="AE45" i="4" s="1"/>
  <c r="CA1" i="1"/>
  <c r="BZ4" i="1"/>
  <c r="BZ6" i="1" s="1"/>
  <c r="BB4" i="1"/>
  <c r="BC1" i="1"/>
  <c r="BY5" i="1"/>
  <c r="BY8" i="1"/>
  <c r="CA7" i="1"/>
  <c r="BY9" i="1"/>
  <c r="BE7" i="1"/>
  <c r="AH44" i="4"/>
  <c r="J21" i="1"/>
  <c r="J20" i="1"/>
  <c r="BZ9" i="1" l="1"/>
  <c r="CB1" i="1"/>
  <c r="CA4" i="1"/>
  <c r="CA6" i="1" s="1"/>
  <c r="BZ5" i="1"/>
  <c r="BZ8" i="1"/>
  <c r="CB7" i="1"/>
  <c r="BD1" i="1"/>
  <c r="BC4" i="1"/>
  <c r="BB8" i="1"/>
  <c r="AF45" i="4" s="1"/>
  <c r="BB5" i="1"/>
  <c r="AF42" i="4" s="1"/>
  <c r="BB9" i="1"/>
  <c r="AF46" i="4" s="1"/>
  <c r="BB6" i="1"/>
  <c r="AF43" i="4" s="1"/>
  <c r="BF7" i="1"/>
  <c r="AI44" i="4"/>
  <c r="G44" i="4"/>
  <c r="CA9" i="1" l="1"/>
  <c r="CA5" i="1"/>
  <c r="CA8" i="1"/>
  <c r="CC1" i="1"/>
  <c r="CB4" i="1"/>
  <c r="CB6" i="1" s="1"/>
  <c r="BC6" i="1"/>
  <c r="AG43" i="4" s="1"/>
  <c r="BC8" i="1"/>
  <c r="AG45" i="4" s="1"/>
  <c r="BC5" i="1"/>
  <c r="AG42" i="4" s="1"/>
  <c r="BC9" i="1"/>
  <c r="AG46" i="4" s="1"/>
  <c r="BE1" i="1"/>
  <c r="BD4" i="1"/>
  <c r="CC7" i="1"/>
  <c r="BG7" i="1"/>
  <c r="AJ44" i="4"/>
  <c r="AD7" i="1"/>
  <c r="H44" i="4" s="1"/>
  <c r="CB8" i="1" l="1"/>
  <c r="CB9" i="1"/>
  <c r="CB5" i="1"/>
  <c r="BF1" i="1"/>
  <c r="BE4" i="1"/>
  <c r="BD6" i="1"/>
  <c r="AH43" i="4" s="1"/>
  <c r="BD5" i="1"/>
  <c r="AH42" i="4" s="1"/>
  <c r="BD8" i="1"/>
  <c r="AH45" i="4" s="1"/>
  <c r="BD9" i="1"/>
  <c r="AH46" i="4" s="1"/>
  <c r="CD7" i="1"/>
  <c r="CD1" i="1"/>
  <c r="CC4" i="1"/>
  <c r="CC6" i="1" s="1"/>
  <c r="BH7" i="1"/>
  <c r="AK44" i="4"/>
  <c r="AE7" i="1"/>
  <c r="I44" i="4" s="1"/>
  <c r="CC8" i="1" l="1"/>
  <c r="CC5" i="1"/>
  <c r="CE7" i="1"/>
  <c r="CE1" i="1"/>
  <c r="CD4" i="1"/>
  <c r="CD6" i="1" s="1"/>
  <c r="CC9" i="1"/>
  <c r="BE8" i="1"/>
  <c r="AI45" i="4" s="1"/>
  <c r="BE6" i="1"/>
  <c r="AI43" i="4" s="1"/>
  <c r="BE5" i="1"/>
  <c r="AI42" i="4" s="1"/>
  <c r="BE9" i="1"/>
  <c r="AI46" i="4" s="1"/>
  <c r="BF4" i="1"/>
  <c r="BG1" i="1"/>
  <c r="BI7" i="1"/>
  <c r="AL44" i="4"/>
  <c r="AF7" i="1"/>
  <c r="J44" i="4" s="1"/>
  <c r="BG4" i="1" l="1"/>
  <c r="BH1" i="1"/>
  <c r="CF7" i="1"/>
  <c r="CF1" i="1"/>
  <c r="CE4" i="1"/>
  <c r="CE6" i="1" s="1"/>
  <c r="CD5" i="1"/>
  <c r="CD9" i="1"/>
  <c r="CD8" i="1"/>
  <c r="BF9" i="1"/>
  <c r="AJ46" i="4" s="1"/>
  <c r="BF8" i="1"/>
  <c r="AJ45" i="4" s="1"/>
  <c r="BF6" i="1"/>
  <c r="AJ43" i="4" s="1"/>
  <c r="BF5" i="1"/>
  <c r="AJ42" i="4" s="1"/>
  <c r="BJ7" i="1"/>
  <c r="AM44" i="4"/>
  <c r="AG7" i="1"/>
  <c r="K44" i="4" s="1"/>
  <c r="CE8" i="1" l="1"/>
  <c r="CG1" i="1"/>
  <c r="CF4" i="1"/>
  <c r="CF5" i="1" s="1"/>
  <c r="CG7" i="1"/>
  <c r="BI1" i="1"/>
  <c r="BH4" i="1"/>
  <c r="CE5" i="1"/>
  <c r="CE9" i="1"/>
  <c r="BG6" i="1"/>
  <c r="AK43" i="4" s="1"/>
  <c r="BG8" i="1"/>
  <c r="AK45" i="4" s="1"/>
  <c r="BG5" i="1"/>
  <c r="AK42" i="4" s="1"/>
  <c r="BG9" i="1"/>
  <c r="AK46" i="4" s="1"/>
  <c r="BK7" i="1"/>
  <c r="AN44" i="4"/>
  <c r="AD1" i="1"/>
  <c r="AD4" i="1" s="1"/>
  <c r="AH7" i="1"/>
  <c r="L44" i="4" s="1"/>
  <c r="CF6" i="1" l="1"/>
  <c r="CF8" i="1"/>
  <c r="CF9" i="1"/>
  <c r="BH5" i="1"/>
  <c r="AL42" i="4" s="1"/>
  <c r="BH9" i="1"/>
  <c r="AL46" i="4" s="1"/>
  <c r="BH8" i="1"/>
  <c r="AL45" i="4" s="1"/>
  <c r="BH6" i="1"/>
  <c r="AL43" i="4" s="1"/>
  <c r="BI4" i="1"/>
  <c r="BJ1" i="1"/>
  <c r="CH7" i="1"/>
  <c r="CH1" i="1"/>
  <c r="CG4" i="1"/>
  <c r="CG6" i="1" s="1"/>
  <c r="BL7" i="1"/>
  <c r="AO44" i="4"/>
  <c r="AI7" i="1"/>
  <c r="M44" i="4" s="1"/>
  <c r="AE1" i="1"/>
  <c r="AE4" i="1" s="1"/>
  <c r="AC5" i="1"/>
  <c r="G42" i="4" s="1"/>
  <c r="AC9" i="1"/>
  <c r="G46" i="4" s="1"/>
  <c r="AC8" i="1"/>
  <c r="G45" i="4" s="1"/>
  <c r="AC6" i="1"/>
  <c r="G43" i="4" s="1"/>
  <c r="CI7" i="1" l="1"/>
  <c r="BJ4" i="1"/>
  <c r="BK1" i="1"/>
  <c r="CI1" i="1"/>
  <c r="CH4" i="1"/>
  <c r="CH6" i="1" s="1"/>
  <c r="CG5" i="1"/>
  <c r="CG8" i="1"/>
  <c r="BI6" i="1"/>
  <c r="AM43" i="4" s="1"/>
  <c r="BI9" i="1"/>
  <c r="AM46" i="4" s="1"/>
  <c r="BI8" i="1"/>
  <c r="AM45" i="4" s="1"/>
  <c r="BI5" i="1"/>
  <c r="AM42" i="4" s="1"/>
  <c r="CG9" i="1"/>
  <c r="BM7" i="1"/>
  <c r="AP44" i="4"/>
  <c r="AD6" i="1"/>
  <c r="H43" i="4" s="1"/>
  <c r="AD8" i="1"/>
  <c r="H45" i="4" s="1"/>
  <c r="AD5" i="1"/>
  <c r="H42" i="4" s="1"/>
  <c r="AD9" i="1"/>
  <c r="H46" i="4" s="1"/>
  <c r="AF1" i="1"/>
  <c r="AF4" i="1" s="1"/>
  <c r="AJ7" i="1"/>
  <c r="N44" i="4" s="1"/>
  <c r="BK4" i="1" l="1"/>
  <c r="BL1" i="1"/>
  <c r="BJ8" i="1"/>
  <c r="AN45" i="4" s="1"/>
  <c r="BJ9" i="1"/>
  <c r="AN46" i="4" s="1"/>
  <c r="BJ6" i="1"/>
  <c r="AN43" i="4" s="1"/>
  <c r="BJ5" i="1"/>
  <c r="AN42" i="4" s="1"/>
  <c r="CH5" i="1"/>
  <c r="CJ1" i="1"/>
  <c r="CI4" i="1"/>
  <c r="CI6" i="1" s="1"/>
  <c r="CH9" i="1"/>
  <c r="CH8" i="1"/>
  <c r="CJ7" i="1"/>
  <c r="AQ44" i="4"/>
  <c r="BN7" i="1"/>
  <c r="AK7" i="1"/>
  <c r="O44" i="4" s="1"/>
  <c r="AE9" i="1"/>
  <c r="I46" i="4" s="1"/>
  <c r="AE8" i="1"/>
  <c r="I45" i="4" s="1"/>
  <c r="AE6" i="1"/>
  <c r="I43" i="4" s="1"/>
  <c r="AE5" i="1"/>
  <c r="I42" i="4" s="1"/>
  <c r="AG1" i="1"/>
  <c r="AG4" i="1" s="1"/>
  <c r="CK1" i="1" l="1"/>
  <c r="CJ4" i="1"/>
  <c r="CJ6" i="1" s="1"/>
  <c r="CI5" i="1"/>
  <c r="CI8" i="1"/>
  <c r="BL4" i="1"/>
  <c r="BM1" i="1"/>
  <c r="CK7" i="1"/>
  <c r="CI9" i="1"/>
  <c r="BK8" i="1"/>
  <c r="AO45" i="4" s="1"/>
  <c r="BK5" i="1"/>
  <c r="AO42" i="4" s="1"/>
  <c r="BK6" i="1"/>
  <c r="AO43" i="4" s="1"/>
  <c r="BK9" i="1"/>
  <c r="AO46" i="4" s="1"/>
  <c r="BO7" i="1"/>
  <c r="AR44" i="4"/>
  <c r="AF8" i="1"/>
  <c r="J45" i="4" s="1"/>
  <c r="AF9" i="1"/>
  <c r="J46" i="4" s="1"/>
  <c r="AF6" i="1"/>
  <c r="J43" i="4" s="1"/>
  <c r="AF5" i="1"/>
  <c r="J42" i="4" s="1"/>
  <c r="AL7" i="1"/>
  <c r="P44" i="4" s="1"/>
  <c r="AH1" i="1"/>
  <c r="AH4" i="1" s="1"/>
  <c r="CJ5" i="1" l="1"/>
  <c r="CJ9" i="1"/>
  <c r="CJ8" i="1"/>
  <c r="CL7" i="1"/>
  <c r="BM4" i="1"/>
  <c r="BN1" i="1"/>
  <c r="BL5" i="1"/>
  <c r="AP42" i="4" s="1"/>
  <c r="BL6" i="1"/>
  <c r="AP43" i="4" s="1"/>
  <c r="BL9" i="1"/>
  <c r="AP46" i="4" s="1"/>
  <c r="BL8" i="1"/>
  <c r="AP45" i="4" s="1"/>
  <c r="CL1" i="1"/>
  <c r="CK4" i="1"/>
  <c r="CK6" i="1" s="1"/>
  <c r="BP7" i="1"/>
  <c r="AS44" i="4"/>
  <c r="AM7" i="1"/>
  <c r="Q44" i="4" s="1"/>
  <c r="AG9" i="1"/>
  <c r="K46" i="4" s="1"/>
  <c r="AG5" i="1"/>
  <c r="K42" i="4" s="1"/>
  <c r="AG8" i="1"/>
  <c r="K45" i="4" s="1"/>
  <c r="AG6" i="1"/>
  <c r="K43" i="4" s="1"/>
  <c r="AI1" i="1"/>
  <c r="AI4" i="1" s="1"/>
  <c r="CM1" i="1" l="1"/>
  <c r="CL4" i="1"/>
  <c r="CL6" i="1" s="1"/>
  <c r="BO1" i="1"/>
  <c r="BN4" i="1"/>
  <c r="CK8" i="1"/>
  <c r="BM5" i="1"/>
  <c r="AQ42" i="4" s="1"/>
  <c r="BM9" i="1"/>
  <c r="AQ46" i="4" s="1"/>
  <c r="BM6" i="1"/>
  <c r="AQ43" i="4" s="1"/>
  <c r="BM8" i="1"/>
  <c r="AQ45" i="4" s="1"/>
  <c r="CK5" i="1"/>
  <c r="CK9" i="1"/>
  <c r="CM7" i="1"/>
  <c r="AT44" i="4"/>
  <c r="BQ7" i="1"/>
  <c r="AH9" i="1"/>
  <c r="L46" i="4" s="1"/>
  <c r="AH6" i="1"/>
  <c r="L43" i="4" s="1"/>
  <c r="AH5" i="1"/>
  <c r="L42" i="4" s="1"/>
  <c r="AH8" i="1"/>
  <c r="L45" i="4" s="1"/>
  <c r="AJ1" i="1"/>
  <c r="AJ4" i="1" s="1"/>
  <c r="AN7" i="1"/>
  <c r="R44" i="4" s="1"/>
  <c r="CL5" i="1" l="1"/>
  <c r="CL9" i="1"/>
  <c r="CL8" i="1"/>
  <c r="CN1" i="1"/>
  <c r="CM4" i="1"/>
  <c r="CM5" i="1" s="1"/>
  <c r="BN6" i="1"/>
  <c r="AR43" i="4" s="1"/>
  <c r="BN5" i="1"/>
  <c r="AR42" i="4" s="1"/>
  <c r="BN9" i="1"/>
  <c r="AR46" i="4" s="1"/>
  <c r="BN8" i="1"/>
  <c r="AR45" i="4" s="1"/>
  <c r="CN7" i="1"/>
  <c r="BO4" i="1"/>
  <c r="BP1" i="1"/>
  <c r="AU44" i="4"/>
  <c r="BR7" i="1"/>
  <c r="AO7" i="1"/>
  <c r="S44" i="4" s="1"/>
  <c r="AI9" i="1"/>
  <c r="M46" i="4" s="1"/>
  <c r="AI5" i="1"/>
  <c r="M42" i="4" s="1"/>
  <c r="AI6" i="1"/>
  <c r="M43" i="4" s="1"/>
  <c r="AI8" i="1"/>
  <c r="M45" i="4" s="1"/>
  <c r="AK1" i="1"/>
  <c r="AK4" i="1" s="1"/>
  <c r="CM6" i="1" l="1"/>
  <c r="CM9" i="1"/>
  <c r="CM8" i="1"/>
  <c r="CO7" i="1"/>
  <c r="BO9" i="1"/>
  <c r="AS46" i="4" s="1"/>
  <c r="BO8" i="1"/>
  <c r="AS45" i="4" s="1"/>
  <c r="BO5" i="1"/>
  <c r="AS42" i="4" s="1"/>
  <c r="BO6" i="1"/>
  <c r="AS43" i="4" s="1"/>
  <c r="BP4" i="1"/>
  <c r="BQ1" i="1"/>
  <c r="CO1" i="1"/>
  <c r="CN4" i="1"/>
  <c r="CN6" i="1" s="1"/>
  <c r="AV44" i="4"/>
  <c r="BS7" i="1"/>
  <c r="AJ9" i="1"/>
  <c r="N46" i="4" s="1"/>
  <c r="AJ8" i="1"/>
  <c r="N45" i="4" s="1"/>
  <c r="AJ6" i="1"/>
  <c r="N43" i="4" s="1"/>
  <c r="AJ5" i="1"/>
  <c r="N42" i="4" s="1"/>
  <c r="AL1" i="1"/>
  <c r="AL4" i="1" s="1"/>
  <c r="AP7" i="1"/>
  <c r="T44" i="4" s="1"/>
  <c r="BR1" i="1" l="1"/>
  <c r="BQ4" i="1"/>
  <c r="CN5" i="1"/>
  <c r="CN9" i="1"/>
  <c r="CP1" i="1"/>
  <c r="CO4" i="1"/>
  <c r="CO6" i="1" s="1"/>
  <c r="BP8" i="1"/>
  <c r="AT45" i="4" s="1"/>
  <c r="BP5" i="1"/>
  <c r="AT42" i="4" s="1"/>
  <c r="BP9" i="1"/>
  <c r="AT46" i="4" s="1"/>
  <c r="BP6" i="1"/>
  <c r="AT43" i="4" s="1"/>
  <c r="CN8" i="1"/>
  <c r="CP7" i="1"/>
  <c r="AW44" i="4"/>
  <c r="BT7" i="1"/>
  <c r="AQ7" i="1"/>
  <c r="U44" i="4" s="1"/>
  <c r="AM1" i="1"/>
  <c r="AM4" i="1" s="1"/>
  <c r="AK8" i="1"/>
  <c r="O45" i="4" s="1"/>
  <c r="AK5" i="1"/>
  <c r="O42" i="4" s="1"/>
  <c r="AK6" i="1"/>
  <c r="O43" i="4" s="1"/>
  <c r="AK9" i="1"/>
  <c r="O46" i="4" s="1"/>
  <c r="CO5" i="1" l="1"/>
  <c r="CQ7" i="1"/>
  <c r="CQ1" i="1"/>
  <c r="CP4" i="1"/>
  <c r="CP6" i="1" s="1"/>
  <c r="CO8" i="1"/>
  <c r="BQ5" i="1"/>
  <c r="AU42" i="4" s="1"/>
  <c r="BQ6" i="1"/>
  <c r="AU43" i="4" s="1"/>
  <c r="BQ8" i="1"/>
  <c r="AU45" i="4" s="1"/>
  <c r="BQ9" i="1"/>
  <c r="AU46" i="4" s="1"/>
  <c r="CO9" i="1"/>
  <c r="BR4" i="1"/>
  <c r="BS1" i="1"/>
  <c r="AX44" i="4"/>
  <c r="BU7" i="1"/>
  <c r="AL5" i="1"/>
  <c r="P42" i="4" s="1"/>
  <c r="AL6" i="1"/>
  <c r="P43" i="4" s="1"/>
  <c r="AL8" i="1"/>
  <c r="P45" i="4" s="1"/>
  <c r="AL9" i="1"/>
  <c r="P46" i="4" s="1"/>
  <c r="AN1" i="1"/>
  <c r="AN4" i="1" s="1"/>
  <c r="AR7" i="1"/>
  <c r="V44" i="4" s="1"/>
  <c r="CP9" i="1" l="1"/>
  <c r="CR1" i="1"/>
  <c r="CQ4" i="1"/>
  <c r="CQ6" i="1" s="1"/>
  <c r="BT1" i="1"/>
  <c r="BS4" i="1"/>
  <c r="CP8" i="1"/>
  <c r="CP5" i="1"/>
  <c r="BR9" i="1"/>
  <c r="AV46" i="4" s="1"/>
  <c r="BR5" i="1"/>
  <c r="AV42" i="4" s="1"/>
  <c r="BR8" i="1"/>
  <c r="AV45" i="4" s="1"/>
  <c r="BR6" i="1"/>
  <c r="AV43" i="4" s="1"/>
  <c r="CR7" i="1"/>
  <c r="AY44" i="4"/>
  <c r="BV7" i="1"/>
  <c r="AS7" i="1"/>
  <c r="W44" i="4" s="1"/>
  <c r="AM6" i="1"/>
  <c r="Q43" i="4" s="1"/>
  <c r="AM8" i="1"/>
  <c r="Q45" i="4" s="1"/>
  <c r="AM9" i="1"/>
  <c r="Q46" i="4" s="1"/>
  <c r="AM5" i="1"/>
  <c r="Q42" i="4" s="1"/>
  <c r="AO1" i="1"/>
  <c r="AO4" i="1" s="1"/>
  <c r="CQ5" i="1" l="1"/>
  <c r="BU1" i="1"/>
  <c r="BT4" i="1"/>
  <c r="CS7" i="1"/>
  <c r="CQ9" i="1"/>
  <c r="CS1" i="1"/>
  <c r="CR4" i="1"/>
  <c r="CR5" i="1" s="1"/>
  <c r="BS9" i="1"/>
  <c r="AW46" i="4" s="1"/>
  <c r="BS8" i="1"/>
  <c r="AW45" i="4" s="1"/>
  <c r="BS5" i="1"/>
  <c r="AW42" i="4" s="1"/>
  <c r="BS6" i="1"/>
  <c r="AW43" i="4" s="1"/>
  <c r="CQ8" i="1"/>
  <c r="AZ44" i="4"/>
  <c r="BW7" i="1"/>
  <c r="AP1" i="1"/>
  <c r="AP4" i="1" s="1"/>
  <c r="AN6" i="1"/>
  <c r="R43" i="4" s="1"/>
  <c r="AN8" i="1"/>
  <c r="R45" i="4" s="1"/>
  <c r="AN9" i="1"/>
  <c r="R46" i="4" s="1"/>
  <c r="AN5" i="1"/>
  <c r="R42" i="4" s="1"/>
  <c r="AT7" i="1"/>
  <c r="X44" i="4" s="1"/>
  <c r="CR9" i="1" l="1"/>
  <c r="CT1" i="1"/>
  <c r="CS4" i="1"/>
  <c r="CS6" i="1" s="1"/>
  <c r="CR6" i="1"/>
  <c r="CT7" i="1"/>
  <c r="CS5" i="1"/>
  <c r="CR8" i="1"/>
  <c r="BT5" i="1"/>
  <c r="AX42" i="4" s="1"/>
  <c r="BT6" i="1"/>
  <c r="AX43" i="4" s="1"/>
  <c r="BT9" i="1"/>
  <c r="AX46" i="4" s="1"/>
  <c r="BT8" i="1"/>
  <c r="AX45" i="4" s="1"/>
  <c r="BU4" i="1"/>
  <c r="BV1" i="1"/>
  <c r="BA44" i="4"/>
  <c r="BX7" i="1"/>
  <c r="AU7" i="1"/>
  <c r="Y44" i="4" s="1"/>
  <c r="AO8" i="1"/>
  <c r="S45" i="4" s="1"/>
  <c r="AO6" i="1"/>
  <c r="S43" i="4" s="1"/>
  <c r="AO9" i="1"/>
  <c r="S46" i="4" s="1"/>
  <c r="AO5" i="1"/>
  <c r="S42" i="4" s="1"/>
  <c r="AQ1" i="1"/>
  <c r="AQ4" i="1" s="1"/>
  <c r="CS9" i="1" l="1"/>
  <c r="CS8" i="1"/>
  <c r="BW1" i="1"/>
  <c r="BV4" i="1"/>
  <c r="CU7" i="1"/>
  <c r="BU5" i="1"/>
  <c r="AY42" i="4" s="1"/>
  <c r="BU8" i="1"/>
  <c r="AY45" i="4" s="1"/>
  <c r="BU6" i="1"/>
  <c r="AY43" i="4" s="1"/>
  <c r="BU9" i="1"/>
  <c r="AY46" i="4" s="1"/>
  <c r="CU1" i="1"/>
  <c r="CT4" i="1"/>
  <c r="CT6" i="1" s="1"/>
  <c r="BB44" i="4"/>
  <c r="AP9" i="1"/>
  <c r="T46" i="4" s="1"/>
  <c r="AP5" i="1"/>
  <c r="T42" i="4" s="1"/>
  <c r="AP8" i="1"/>
  <c r="T45" i="4" s="1"/>
  <c r="AP6" i="1"/>
  <c r="T43" i="4" s="1"/>
  <c r="AR1" i="1"/>
  <c r="AR4" i="1" s="1"/>
  <c r="AV7" i="1"/>
  <c r="Z44" i="4" s="1"/>
  <c r="CT9" i="1" l="1"/>
  <c r="CV7" i="1"/>
  <c r="CV1" i="1"/>
  <c r="CV4" i="1" s="1"/>
  <c r="CV5" i="1" s="1"/>
  <c r="CU4" i="1"/>
  <c r="CU6" i="1" s="1"/>
  <c r="CT5" i="1"/>
  <c r="CT8" i="1"/>
  <c r="BV5" i="1"/>
  <c r="AZ42" i="4" s="1"/>
  <c r="BV9" i="1"/>
  <c r="AZ46" i="4" s="1"/>
  <c r="BV8" i="1"/>
  <c r="AZ45" i="4" s="1"/>
  <c r="BV6" i="1"/>
  <c r="AZ43" i="4" s="1"/>
  <c r="BX1" i="1"/>
  <c r="BX4" i="1" s="1"/>
  <c r="BW4" i="1"/>
  <c r="AQ6" i="1"/>
  <c r="U43" i="4" s="1"/>
  <c r="AQ9" i="1"/>
  <c r="U46" i="4" s="1"/>
  <c r="AQ5" i="1"/>
  <c r="U42" i="4" s="1"/>
  <c r="AQ8" i="1"/>
  <c r="U45" i="4" s="1"/>
  <c r="AS1" i="1"/>
  <c r="AS4" i="1" s="1"/>
  <c r="AW7" i="1"/>
  <c r="AA44" i="4" s="1"/>
  <c r="BW8" i="1" l="1"/>
  <c r="BA45" i="4" s="1"/>
  <c r="BW6" i="1"/>
  <c r="BA43" i="4" s="1"/>
  <c r="BW5" i="1"/>
  <c r="BA42" i="4" s="1"/>
  <c r="BW9" i="1"/>
  <c r="BA46" i="4" s="1"/>
  <c r="CU8" i="1"/>
  <c r="CU9" i="1"/>
  <c r="BX8" i="1"/>
  <c r="BB45" i="4" s="1"/>
  <c r="BX5" i="1"/>
  <c r="BB42" i="4" s="1"/>
  <c r="BX9" i="1"/>
  <c r="BB46" i="4" s="1"/>
  <c r="BX6" i="1"/>
  <c r="BB43" i="4" s="1"/>
  <c r="CV6" i="1"/>
  <c r="CV8" i="1"/>
  <c r="CV9" i="1"/>
  <c r="CU5" i="1"/>
  <c r="AR5" i="1"/>
  <c r="V42" i="4" s="1"/>
  <c r="AR9" i="1"/>
  <c r="V46" i="4" s="1"/>
  <c r="AR6" i="1"/>
  <c r="V43" i="4" s="1"/>
  <c r="AR8" i="1"/>
  <c r="V45" i="4" s="1"/>
  <c r="AX7" i="1"/>
  <c r="AB44" i="4" s="1"/>
  <c r="AT1" i="1"/>
  <c r="AT4" i="1" s="1"/>
  <c r="AY7" i="1" l="1"/>
  <c r="AC44" i="4" s="1"/>
  <c r="AS6" i="1"/>
  <c r="W43" i="4" s="1"/>
  <c r="AS8" i="1"/>
  <c r="W45" i="4" s="1"/>
  <c r="AS9" i="1"/>
  <c r="W46" i="4" s="1"/>
  <c r="AS5" i="1"/>
  <c r="W42" i="4" s="1"/>
  <c r="AU1" i="1"/>
  <c r="AU4" i="1" s="1"/>
  <c r="AT6" i="1" l="1"/>
  <c r="X43" i="4" s="1"/>
  <c r="AT5" i="1"/>
  <c r="X42" i="4" s="1"/>
  <c r="AT8" i="1"/>
  <c r="X45" i="4" s="1"/>
  <c r="AT9" i="1"/>
  <c r="X46" i="4" s="1"/>
  <c r="AV1" i="1"/>
  <c r="AV4" i="1" s="1"/>
  <c r="AZ7" i="1"/>
  <c r="AD44" i="4" s="1"/>
  <c r="AW1" i="1" l="1"/>
  <c r="AW4" i="1" s="1"/>
  <c r="AU6" i="1"/>
  <c r="Y43" i="4" s="1"/>
  <c r="AU8" i="1"/>
  <c r="Y45" i="4" s="1"/>
  <c r="AU9" i="1"/>
  <c r="Y46" i="4" s="1"/>
  <c r="AU5" i="1"/>
  <c r="Y42" i="4" s="1"/>
  <c r="AV8" i="1" l="1"/>
  <c r="Z45" i="4" s="1"/>
  <c r="AV9" i="1"/>
  <c r="Z46" i="4" s="1"/>
  <c r="AV5" i="1"/>
  <c r="Z42" i="4" s="1"/>
  <c r="AV6" i="1"/>
  <c r="Z43" i="4" s="1"/>
  <c r="AX1" i="1"/>
  <c r="AX4" i="1" s="1"/>
  <c r="AW6" i="1" l="1"/>
  <c r="AA43" i="4" s="1"/>
  <c r="AW9" i="1"/>
  <c r="AA46" i="4" s="1"/>
  <c r="AW8" i="1"/>
  <c r="AA45" i="4" s="1"/>
  <c r="AW5" i="1"/>
  <c r="AA42" i="4" s="1"/>
  <c r="AY1" i="1"/>
  <c r="AY4" i="1" s="1"/>
  <c r="AX8" i="1" l="1"/>
  <c r="AB45" i="4" s="1"/>
  <c r="AX6" i="1"/>
  <c r="AB43" i="4" s="1"/>
  <c r="AX9" i="1"/>
  <c r="AB46" i="4" s="1"/>
  <c r="AX5" i="1"/>
  <c r="AB42" i="4" s="1"/>
  <c r="AZ1" i="1"/>
  <c r="AZ4" i="1" s="1"/>
  <c r="AY5" i="1" l="1"/>
  <c r="AC42" i="4" s="1"/>
  <c r="AY9" i="1"/>
  <c r="AC46" i="4" s="1"/>
  <c r="AY6" i="1"/>
  <c r="AC43" i="4" s="1"/>
  <c r="AY8" i="1"/>
  <c r="AC45" i="4" s="1"/>
  <c r="AZ9" i="1"/>
  <c r="AD46" i="4" s="1"/>
  <c r="AZ8" i="1"/>
  <c r="AD45" i="4" s="1"/>
  <c r="AZ6" i="1"/>
  <c r="AD43" i="4" s="1"/>
  <c r="AZ5" i="1"/>
  <c r="AD42" i="4" s="1"/>
</calcChain>
</file>

<file path=xl/sharedStrings.xml><?xml version="1.0" encoding="utf-8"?>
<sst xmlns="http://schemas.openxmlformats.org/spreadsheetml/2006/main" count="121" uniqueCount="41">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</sst>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13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Fill="1"/>
    <xf numFmtId="49" fontId="0" fillId="2" borderId="1" xfId="0" applyNumberFormat="1" applyFill="1" applyBorder="1" applyAlignment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Border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 applyAlignment="1"/>
    <xf numFmtId="49" fontId="0" fillId="0" borderId="0" xfId="0" applyNumberForma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0" borderId="0" xfId="0" applyFill="1" applyAlignment="1">
      <alignment vertical="top" wrapText="1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Border="1" applyAlignment="1">
      <alignment horizontal="center"/>
    </xf>
    <xf numFmtId="49" fontId="0" fillId="3" borderId="0" xfId="0" applyNumberForma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3" borderId="0" xfId="0" applyFont="1" applyFill="1" applyBorder="1" applyAlignment="1"/>
    <xf numFmtId="0" fontId="0" fillId="3" borderId="0" xfId="0" applyFill="1" applyBorder="1"/>
    <xf numFmtId="164" fontId="0" fillId="3" borderId="0" xfId="0" applyNumberFormat="1" applyFill="1" applyBorder="1"/>
    <xf numFmtId="0" fontId="2" fillId="3" borderId="0" xfId="0" applyFont="1" applyFill="1" applyBorder="1"/>
    <xf numFmtId="0" fontId="2" fillId="3" borderId="0" xfId="0" applyFon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0" xfId="0" applyBorder="1"/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 applyBorder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0" fillId="3" borderId="0" xfId="0" applyFill="1" applyBorder="1" applyAlignment="1"/>
    <xf numFmtId="0" fontId="0" fillId="0" borderId="0" xfId="0" applyFill="1" applyBorder="1"/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2" fillId="2" borderId="3" xfId="0" applyFont="1" applyFill="1" applyBorder="1"/>
    <xf numFmtId="0" fontId="2" fillId="2" borderId="3" xfId="0" applyNumberFormat="1" applyFont="1" applyFill="1" applyBorder="1" applyAlignment="1">
      <alignment horizontal="center"/>
    </xf>
    <xf numFmtId="0" fontId="2" fillId="2" borderId="5" xfId="0" applyNumberFormat="1" applyFont="1" applyFill="1" applyBorder="1" applyAlignment="1">
      <alignment horizontal="center"/>
    </xf>
    <xf numFmtId="164" fontId="0" fillId="0" borderId="0" xfId="0" applyNumberFormat="1" applyAlignment="1">
      <alignment vertical="top" wrapText="1"/>
    </xf>
    <xf numFmtId="0" fontId="6" fillId="0" borderId="0" xfId="0" applyFont="1"/>
    <xf numFmtId="0" fontId="2" fillId="3" borderId="0" xfId="0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49" fontId="2" fillId="3" borderId="0" xfId="0" applyNumberFormat="1" applyFont="1" applyFill="1" applyBorder="1" applyAlignment="1">
      <alignment horizontal="center"/>
    </xf>
    <xf numFmtId="0" fontId="2" fillId="3" borderId="0" xfId="0" applyNumberFormat="1" applyFont="1" applyFill="1" applyBorder="1" applyAlignment="1">
      <alignment horizontal="center"/>
    </xf>
    <xf numFmtId="0" fontId="3" fillId="0" borderId="0" xfId="0" applyFont="1" applyFill="1" applyAlignment="1">
      <alignment vertical="top" wrapText="1"/>
    </xf>
    <xf numFmtId="164" fontId="0" fillId="0" borderId="0" xfId="0" applyNumberFormat="1" applyFill="1" applyAlignment="1">
      <alignment vertical="top" wrapText="1"/>
    </xf>
    <xf numFmtId="0" fontId="3" fillId="3" borderId="0" xfId="0" applyFont="1" applyFill="1" applyBorder="1" applyAlignment="1">
      <alignment horizontal="center"/>
    </xf>
    <xf numFmtId="49" fontId="0" fillId="3" borderId="0" xfId="0" applyNumberFormat="1" applyFill="1" applyBorder="1" applyAlignment="1">
      <alignment horizontal="center" vertical="top"/>
    </xf>
    <xf numFmtId="49" fontId="0" fillId="3" borderId="0" xfId="0" applyNumberFormat="1" applyFill="1" applyBorder="1" applyAlignment="1">
      <alignment horizontal="center" vertical="top" wrapText="1"/>
    </xf>
    <xf numFmtId="0" fontId="0" fillId="3" borderId="0" xfId="0" applyFill="1" applyBorder="1" applyAlignment="1">
      <alignment vertical="top" wrapText="1"/>
    </xf>
    <xf numFmtId="49" fontId="2" fillId="3" borderId="0" xfId="0" applyNumberFormat="1" applyFont="1" applyFill="1" applyBorder="1" applyAlignment="1">
      <alignment vertical="top"/>
    </xf>
    <xf numFmtId="49" fontId="0" fillId="3" borderId="0" xfId="0" applyNumberFormat="1" applyFill="1" applyBorder="1" applyAlignment="1">
      <alignment vertical="top"/>
    </xf>
    <xf numFmtId="49" fontId="0" fillId="3" borderId="0" xfId="0" applyNumberFormat="1" applyFill="1" applyBorder="1" applyAlignment="1"/>
    <xf numFmtId="0" fontId="0" fillId="0" borderId="0" xfId="0" applyFill="1" applyBorder="1" applyAlignment="1">
      <alignment vertical="top" wrapText="1"/>
    </xf>
    <xf numFmtId="0" fontId="5" fillId="0" borderId="0" xfId="0" applyFont="1" applyFill="1" applyBorder="1"/>
    <xf numFmtId="0" fontId="2" fillId="0" borderId="0" xfId="0" applyFont="1" applyFill="1" applyBorder="1"/>
    <xf numFmtId="0" fontId="2" fillId="3" borderId="0" xfId="1" applyFill="1" applyBorder="1" applyAlignment="1">
      <alignment horizontal="center" vertical="top" wrapText="1"/>
    </xf>
    <xf numFmtId="0" fontId="6" fillId="0" borderId="1" xfId="0" applyFont="1" applyBorder="1" applyAlignment="1">
      <alignment vertical="top"/>
    </xf>
    <xf numFmtId="0" fontId="6" fillId="0" borderId="2" xfId="0" applyFont="1" applyFill="1" applyBorder="1" applyAlignment="1">
      <alignment vertical="top"/>
    </xf>
    <xf numFmtId="0" fontId="6" fillId="0" borderId="0" xfId="0" applyFont="1" applyFill="1" applyBorder="1"/>
    <xf numFmtId="0" fontId="6" fillId="0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Border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Fill="1" applyAlignment="1">
      <alignment vertical="top" wrapText="1"/>
    </xf>
    <xf numFmtId="0" fontId="0" fillId="0" borderId="0" xfId="0" applyNumberFormat="1" applyFill="1" applyAlignment="1">
      <alignment vertical="top" wrapText="1"/>
    </xf>
    <xf numFmtId="0" fontId="7" fillId="0" borderId="0" xfId="0" applyFont="1" applyFill="1" applyAlignment="1">
      <alignment vertical="top"/>
    </xf>
    <xf numFmtId="164" fontId="7" fillId="0" borderId="0" xfId="0" applyNumberFormat="1" applyFont="1" applyFill="1"/>
    <xf numFmtId="0" fontId="6" fillId="0" borderId="0" xfId="0" applyFont="1" applyAlignment="1"/>
    <xf numFmtId="0" fontId="2" fillId="2" borderId="1" xfId="0" applyNumberFormat="1" applyFont="1" applyFill="1" applyBorder="1" applyAlignment="1">
      <alignment vertical="top"/>
    </xf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0" fontId="2" fillId="2" borderId="13" xfId="0" applyFont="1" applyFill="1" applyBorder="1" applyAlignment="1">
      <alignment horizontal="left" wrapText="1"/>
    </xf>
    <xf numFmtId="0" fontId="0" fillId="2" borderId="13" xfId="0" applyFill="1" applyBorder="1" applyAlignment="1">
      <alignment horizontal="left" wrapText="1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/>
              <a:t>Andel sykehusopphold</a:t>
            </a:r>
            <a:r>
              <a:rPr lang="nb-NO" sz="2000" baseline="0"/>
              <a:t> med skade (%)</a:t>
            </a:r>
            <a:endParaRPr lang="nb-NO" sz="20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9.724646142893982E-2"/>
          <c:w val="0.83172478658317806"/>
          <c:h val="0.72203171365995578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resultat!$F$42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resultat!$G$42:$BZ$42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5-44AF-97CD-D9F5B4CD61BF}"/>
            </c:ext>
          </c:extLst>
        </c:ser>
        <c:ser>
          <c:idx val="1"/>
          <c:order val="1"/>
          <c:tx>
            <c:strRef>
              <c:f>resultat!$F$43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resultat!$G$43:$BZ$43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5-44AF-97CD-D9F5B4CD61BF}"/>
            </c:ext>
          </c:extLst>
        </c:ser>
        <c:ser>
          <c:idx val="2"/>
          <c:order val="2"/>
          <c:tx>
            <c:strRef>
              <c:f>resultat!$F$44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resultat!$G$44:$BZ$44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95-44AF-97CD-D9F5B4CD61BF}"/>
            </c:ext>
          </c:extLst>
        </c:ser>
        <c:ser>
          <c:idx val="3"/>
          <c:order val="3"/>
          <c:tx>
            <c:strRef>
              <c:f>resultat!$F$45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resultat!$G$45:$BZ$45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695-44AF-97CD-D9F5B4CD61BF}"/>
            </c:ext>
          </c:extLst>
        </c:ser>
        <c:ser>
          <c:idx val="4"/>
          <c:order val="4"/>
          <c:tx>
            <c:strRef>
              <c:f>resultat!$F$46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resultat!$G$46:$BZ$46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695-44AF-97CD-D9F5B4CD61BF}"/>
            </c:ext>
          </c:extLst>
        </c:ser>
        <c:ser>
          <c:idx val="5"/>
          <c:order val="5"/>
          <c:tx>
            <c:strRef>
              <c:f>resultat!$F$47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resultat!$G$47:$BZ$47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695-44AF-97CD-D9F5B4CD61BF}"/>
            </c:ext>
          </c:extLst>
        </c:ser>
        <c:ser>
          <c:idx val="6"/>
          <c:order val="6"/>
          <c:tx>
            <c:strRef>
              <c:f>resultat!$F$48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resultat!$G$41:$BZ$41</c:f>
              <c:strCache>
                <c:ptCount val="71"/>
                <c:pt idx="0">
                  <c:v>2020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2021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2022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</c:strCache>
            </c:strRef>
          </c:cat>
          <c:val>
            <c:numRef>
              <c:f>resultat!$G$48:$BZ$48</c:f>
              <c:numCache>
                <c:formatCode>General</c:formatCode>
                <c:ptCount val="7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695-44AF-97CD-D9F5B4CD6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364864"/>
        <c:axId val="169366656"/>
      </c:lineChart>
      <c:catAx>
        <c:axId val="169364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1693666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936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69364864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702958596144065"/>
          <c:y val="0.17622319021430027"/>
          <c:w val="0.11437529296621518"/>
          <c:h val="0.571517831950918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200024</xdr:colOff>
      <xdr:row>1</xdr:row>
      <xdr:rowOff>64078</xdr:rowOff>
    </xdr:from>
    <xdr:to>
      <xdr:col>86</xdr:col>
      <xdr:colOff>123824</xdr:colOff>
      <xdr:row>29</xdr:row>
      <xdr:rowOff>24246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26</xdr:col>
      <xdr:colOff>106680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7060" y="103909"/>
          <a:ext cx="5608320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56"/>
  <sheetViews>
    <sheetView showGridLines="0" tabSelected="1" zoomScaleNormal="100" workbookViewId="0">
      <selection activeCell="C2" sqref="C2"/>
    </sheetView>
  </sheetViews>
  <sheetFormatPr defaultColWidth="11.453125" defaultRowHeight="12.5" x14ac:dyDescent="0.25"/>
  <cols>
    <col min="1" max="1" width="6.08984375" style="17" customWidth="1"/>
    <col min="2" max="2" width="6.08984375" style="14" customWidth="1"/>
    <col min="3" max="4" width="15.453125" style="21" customWidth="1"/>
    <col min="5" max="5" width="6" customWidth="1"/>
    <col min="6" max="6" width="19" customWidth="1"/>
    <col min="7" max="7" width="7.36328125" customWidth="1"/>
    <col min="8" max="230" width="2.6328125" customWidth="1"/>
  </cols>
  <sheetData>
    <row r="1" spans="1:230" ht="38" thickBot="1" x14ac:dyDescent="0.3">
      <c r="A1" s="15"/>
      <c r="B1" s="16"/>
      <c r="C1" s="105" t="s">
        <v>38</v>
      </c>
      <c r="D1" s="106" t="s">
        <v>39</v>
      </c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</row>
    <row r="2" spans="1:230" ht="13" x14ac:dyDescent="0.3">
      <c r="A2" s="104">
        <v>2019</v>
      </c>
      <c r="B2" s="18" t="s">
        <v>13</v>
      </c>
      <c r="C2" s="96"/>
      <c r="D2" s="97"/>
      <c r="E2" s="25"/>
      <c r="F2" s="33"/>
      <c r="G2" s="32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25"/>
      <c r="AK2" s="25"/>
      <c r="AL2" s="25"/>
      <c r="AM2" s="25"/>
      <c r="AN2" s="111"/>
      <c r="AO2" s="111"/>
      <c r="AP2" s="111"/>
      <c r="AQ2" s="31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</row>
    <row r="3" spans="1:230" x14ac:dyDescent="0.25">
      <c r="A3" s="15"/>
      <c r="B3" s="18"/>
      <c r="C3" s="98"/>
      <c r="D3" s="99"/>
      <c r="E3" s="25"/>
      <c r="F3" s="33"/>
      <c r="G3" s="32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31"/>
      <c r="AO3" s="31"/>
      <c r="AP3" s="31"/>
      <c r="AQ3" s="31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</row>
    <row r="4" spans="1:230" x14ac:dyDescent="0.25">
      <c r="A4" s="15"/>
      <c r="B4" s="18" t="s">
        <v>2</v>
      </c>
      <c r="C4" s="98"/>
      <c r="D4" s="99"/>
      <c r="E4" s="25"/>
      <c r="F4" s="33"/>
      <c r="G4" s="32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</row>
    <row r="5" spans="1:230" x14ac:dyDescent="0.25">
      <c r="A5" s="15"/>
      <c r="B5" s="18"/>
      <c r="C5" s="98"/>
      <c r="D5" s="99"/>
      <c r="E5" s="25"/>
      <c r="F5" s="33"/>
      <c r="G5" s="32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</row>
    <row r="6" spans="1:230" x14ac:dyDescent="0.25">
      <c r="A6" s="15"/>
      <c r="B6" s="18" t="s">
        <v>3</v>
      </c>
      <c r="C6" s="98"/>
      <c r="D6" s="99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</row>
    <row r="7" spans="1:230" x14ac:dyDescent="0.25">
      <c r="A7" s="15"/>
      <c r="B7" s="18"/>
      <c r="C7" s="98"/>
      <c r="D7" s="99"/>
      <c r="E7" s="25"/>
      <c r="F7" s="31"/>
      <c r="G7" s="33"/>
      <c r="H7" s="25"/>
      <c r="I7" s="25"/>
      <c r="J7" s="33"/>
      <c r="K7" s="31"/>
      <c r="L7" s="31"/>
      <c r="M7" s="25"/>
      <c r="N7" s="25"/>
      <c r="O7" s="25"/>
      <c r="P7" s="25"/>
      <c r="Q7" s="25"/>
      <c r="R7" s="25"/>
      <c r="S7" s="25"/>
      <c r="T7" s="25"/>
      <c r="U7" s="25"/>
      <c r="V7" s="25"/>
      <c r="W7" s="33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</row>
    <row r="8" spans="1:230" x14ac:dyDescent="0.25">
      <c r="A8" s="15"/>
      <c r="B8" s="18" t="s">
        <v>4</v>
      </c>
      <c r="C8" s="98"/>
      <c r="D8" s="99"/>
      <c r="E8" s="26"/>
      <c r="F8" s="25"/>
      <c r="G8" s="25"/>
      <c r="H8" s="25"/>
      <c r="I8" s="25"/>
      <c r="J8" s="25"/>
      <c r="K8" s="25"/>
      <c r="L8" s="25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31"/>
      <c r="X8" s="31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33"/>
      <c r="AJ8" s="31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</row>
    <row r="9" spans="1:230" x14ac:dyDescent="0.25">
      <c r="A9" s="15"/>
      <c r="B9" s="18"/>
      <c r="C9" s="98"/>
      <c r="D9" s="99"/>
      <c r="E9" s="25"/>
      <c r="F9" s="25"/>
      <c r="G9" s="25"/>
      <c r="H9" s="25"/>
      <c r="I9" s="25"/>
      <c r="J9" s="25"/>
      <c r="K9" s="30"/>
      <c r="L9" s="30"/>
      <c r="M9" s="53"/>
      <c r="N9" s="53"/>
      <c r="O9" s="53"/>
      <c r="P9" s="53"/>
      <c r="Q9" s="53"/>
      <c r="R9" s="32"/>
      <c r="S9" s="32"/>
      <c r="T9" s="111"/>
      <c r="U9" s="111"/>
      <c r="V9" s="111"/>
      <c r="W9" s="31"/>
      <c r="X9" s="31"/>
      <c r="Y9" s="52"/>
      <c r="Z9" s="62"/>
      <c r="AA9" s="62"/>
      <c r="AB9" s="62"/>
      <c r="AC9" s="62"/>
      <c r="AD9" s="32"/>
      <c r="AE9" s="32"/>
      <c r="AF9" s="111"/>
      <c r="AG9" s="111"/>
      <c r="AH9" s="111"/>
      <c r="AI9" s="31"/>
      <c r="AJ9" s="31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</row>
    <row r="10" spans="1:230" x14ac:dyDescent="0.25">
      <c r="A10" s="15"/>
      <c r="B10" s="18" t="s">
        <v>5</v>
      </c>
      <c r="C10" s="98"/>
      <c r="D10" s="99"/>
      <c r="E10" s="25"/>
      <c r="F10" s="25"/>
      <c r="G10" s="25"/>
      <c r="H10" s="25"/>
      <c r="I10" s="25"/>
      <c r="J10" s="25"/>
      <c r="K10" s="25"/>
      <c r="L10" s="25"/>
      <c r="M10" s="30"/>
      <c r="N10" s="30"/>
      <c r="O10" s="30"/>
      <c r="P10" s="30"/>
      <c r="Q10" s="30"/>
      <c r="R10" s="32"/>
      <c r="S10" s="32"/>
      <c r="T10" s="111"/>
      <c r="U10" s="111"/>
      <c r="V10" s="111"/>
      <c r="W10" s="31"/>
      <c r="X10" s="31"/>
      <c r="Y10" s="52"/>
      <c r="Z10" s="62"/>
      <c r="AA10" s="62"/>
      <c r="AB10" s="62"/>
      <c r="AC10" s="62"/>
      <c r="AD10" s="32"/>
      <c r="AE10" s="32"/>
      <c r="AF10" s="111"/>
      <c r="AG10" s="111"/>
      <c r="AH10" s="111"/>
      <c r="AI10" s="31"/>
      <c r="AJ10" s="31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</row>
    <row r="11" spans="1:230" x14ac:dyDescent="0.25">
      <c r="A11" s="15"/>
      <c r="B11" s="18"/>
      <c r="C11" s="98"/>
      <c r="D11" s="99"/>
      <c r="E11" s="25"/>
      <c r="F11" s="25"/>
      <c r="G11" s="25"/>
      <c r="H11" s="25"/>
      <c r="I11" s="25"/>
      <c r="J11" s="25"/>
      <c r="K11" s="25"/>
      <c r="L11" s="25"/>
      <c r="M11" s="52"/>
      <c r="N11" s="62"/>
      <c r="O11" s="62"/>
      <c r="P11" s="62"/>
      <c r="Q11" s="62"/>
      <c r="R11" s="32"/>
      <c r="S11" s="32"/>
      <c r="T11" s="111"/>
      <c r="U11" s="111"/>
      <c r="V11" s="111"/>
      <c r="W11" s="31"/>
      <c r="X11" s="31"/>
      <c r="Y11" s="52"/>
      <c r="Z11" s="62"/>
      <c r="AA11" s="62"/>
      <c r="AB11" s="62"/>
      <c r="AC11" s="62"/>
      <c r="AD11" s="32"/>
      <c r="AE11" s="32"/>
      <c r="AF11" s="111"/>
      <c r="AG11" s="111"/>
      <c r="AH11" s="111"/>
      <c r="AI11" s="31"/>
      <c r="AJ11" s="31"/>
      <c r="AK11" s="25"/>
      <c r="AL11" s="25"/>
      <c r="AM11" s="25"/>
      <c r="AN11" s="111"/>
      <c r="AO11" s="111"/>
      <c r="AP11" s="111"/>
      <c r="AQ11" s="31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</row>
    <row r="12" spans="1:230" x14ac:dyDescent="0.25">
      <c r="A12" s="15"/>
      <c r="B12" s="18" t="s">
        <v>6</v>
      </c>
      <c r="C12" s="98"/>
      <c r="D12" s="99"/>
      <c r="E12" s="25"/>
      <c r="F12" s="25"/>
      <c r="G12" s="25"/>
      <c r="H12" s="25"/>
      <c r="I12" s="25"/>
      <c r="J12" s="25"/>
      <c r="K12" s="25"/>
      <c r="L12" s="25"/>
      <c r="M12" s="52"/>
      <c r="N12" s="62"/>
      <c r="O12" s="62"/>
      <c r="P12" s="62"/>
      <c r="Q12" s="62"/>
      <c r="R12" s="32"/>
      <c r="S12" s="32"/>
      <c r="T12" s="111"/>
      <c r="U12" s="111"/>
      <c r="V12" s="111"/>
      <c r="W12" s="31"/>
      <c r="X12" s="31"/>
      <c r="Y12" s="52"/>
      <c r="Z12" s="62"/>
      <c r="AA12" s="62"/>
      <c r="AB12" s="62"/>
      <c r="AC12" s="62"/>
      <c r="AD12" s="32"/>
      <c r="AE12" s="32"/>
      <c r="AF12" s="111"/>
      <c r="AG12" s="111"/>
      <c r="AH12" s="111"/>
      <c r="AI12" s="31"/>
      <c r="AJ12" s="31"/>
      <c r="AK12" s="25"/>
      <c r="AL12" s="25"/>
      <c r="AM12" s="25"/>
      <c r="AN12" s="111"/>
      <c r="AO12" s="111"/>
      <c r="AP12" s="111"/>
      <c r="AQ12" s="31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</row>
    <row r="13" spans="1:230" x14ac:dyDescent="0.25">
      <c r="A13" s="15"/>
      <c r="B13" s="18"/>
      <c r="C13" s="98"/>
      <c r="D13" s="99"/>
      <c r="E13" s="25"/>
      <c r="F13" s="25"/>
      <c r="G13" s="25"/>
      <c r="H13" s="31"/>
      <c r="I13" s="25"/>
      <c r="J13" s="25"/>
      <c r="K13" s="25"/>
      <c r="L13" s="25"/>
      <c r="M13" s="30"/>
      <c r="N13" s="53"/>
      <c r="O13" s="53"/>
      <c r="P13" s="53"/>
      <c r="Q13" s="53"/>
      <c r="R13" s="32"/>
      <c r="S13" s="32"/>
      <c r="T13" s="111"/>
      <c r="U13" s="111"/>
      <c r="V13" s="111"/>
      <c r="W13" s="31"/>
      <c r="X13" s="31"/>
      <c r="Y13" s="30"/>
      <c r="Z13" s="53"/>
      <c r="AA13" s="53"/>
      <c r="AB13" s="53"/>
      <c r="AC13" s="53"/>
      <c r="AD13" s="32"/>
      <c r="AE13" s="32"/>
      <c r="AF13" s="111"/>
      <c r="AG13" s="111"/>
      <c r="AH13" s="111"/>
      <c r="AI13" s="31"/>
      <c r="AJ13" s="31"/>
      <c r="AK13" s="25"/>
      <c r="AL13" s="25"/>
      <c r="AM13" s="25"/>
      <c r="AN13" s="111"/>
      <c r="AO13" s="111"/>
      <c r="AP13" s="111"/>
      <c r="AQ13" s="31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</row>
    <row r="14" spans="1:230" x14ac:dyDescent="0.25">
      <c r="A14" s="15"/>
      <c r="B14" s="18" t="s">
        <v>7</v>
      </c>
      <c r="C14" s="98"/>
      <c r="D14" s="99"/>
      <c r="E14" s="25"/>
      <c r="F14" s="64"/>
      <c r="G14" s="65"/>
      <c r="H14" s="25"/>
      <c r="I14" s="25"/>
      <c r="J14" s="25"/>
      <c r="K14" s="25"/>
      <c r="L14" s="25"/>
      <c r="M14" s="63"/>
      <c r="N14" s="27"/>
      <c r="O14" s="27"/>
      <c r="P14" s="27"/>
      <c r="Q14" s="27"/>
      <c r="R14" s="32"/>
      <c r="S14" s="32"/>
      <c r="T14" s="111"/>
      <c r="U14" s="111"/>
      <c r="V14" s="111"/>
      <c r="W14" s="31"/>
      <c r="X14" s="31"/>
      <c r="Y14" s="30"/>
      <c r="Z14" s="53"/>
      <c r="AA14" s="53"/>
      <c r="AB14" s="53"/>
      <c r="AC14" s="53"/>
      <c r="AD14" s="32"/>
      <c r="AE14" s="32"/>
      <c r="AF14" s="111"/>
      <c r="AG14" s="111"/>
      <c r="AH14" s="111"/>
      <c r="AI14" s="31"/>
      <c r="AJ14" s="31"/>
      <c r="AK14" s="25"/>
      <c r="AL14" s="25"/>
      <c r="AM14" s="25"/>
      <c r="AN14" s="111"/>
      <c r="AO14" s="111"/>
      <c r="AP14" s="111"/>
      <c r="AQ14" s="31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</row>
    <row r="15" spans="1:230" x14ac:dyDescent="0.25">
      <c r="A15" s="15"/>
      <c r="B15" s="18"/>
      <c r="C15" s="98"/>
      <c r="D15" s="99"/>
      <c r="E15" s="25"/>
      <c r="F15" s="64"/>
      <c r="G15" s="65"/>
      <c r="H15" s="31"/>
      <c r="I15" s="25"/>
      <c r="J15" s="25"/>
      <c r="K15" s="25"/>
      <c r="L15" s="25"/>
      <c r="M15" s="52"/>
      <c r="N15" s="62"/>
      <c r="O15" s="62"/>
      <c r="P15" s="62"/>
      <c r="Q15" s="62"/>
      <c r="R15" s="32"/>
      <c r="S15" s="32"/>
      <c r="T15" s="111"/>
      <c r="U15" s="111"/>
      <c r="V15" s="111"/>
      <c r="W15" s="31"/>
      <c r="X15" s="31"/>
      <c r="Y15" s="30"/>
      <c r="Z15" s="53"/>
      <c r="AA15" s="53"/>
      <c r="AB15" s="53"/>
      <c r="AC15" s="53"/>
      <c r="AD15" s="32"/>
      <c r="AE15" s="32"/>
      <c r="AF15" s="111"/>
      <c r="AG15" s="111"/>
      <c r="AH15" s="111"/>
      <c r="AI15" s="31"/>
      <c r="AJ15" s="31"/>
      <c r="AK15" s="25"/>
      <c r="AL15" s="25"/>
      <c r="AM15" s="25"/>
      <c r="AN15" s="111"/>
      <c r="AO15" s="111"/>
      <c r="AP15" s="111"/>
      <c r="AQ15" s="31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</row>
    <row r="16" spans="1:230" x14ac:dyDescent="0.25">
      <c r="A16" s="15"/>
      <c r="B16" s="18" t="s">
        <v>8</v>
      </c>
      <c r="C16" s="98"/>
      <c r="D16" s="99"/>
      <c r="E16" s="25"/>
      <c r="F16" s="65"/>
      <c r="G16" s="32" t="str">
        <f>IF(regneark!$H$26&gt;0,ROUND(regneark!$I$26,3),"")</f>
        <v/>
      </c>
      <c r="H16" s="31"/>
      <c r="I16" s="25"/>
      <c r="J16" s="25"/>
      <c r="K16" s="25"/>
      <c r="L16" s="25"/>
      <c r="M16" s="52"/>
      <c r="N16" s="62"/>
      <c r="O16" s="62"/>
      <c r="P16" s="62"/>
      <c r="Q16" s="62"/>
      <c r="R16" s="32"/>
      <c r="S16" s="32"/>
      <c r="T16" s="111"/>
      <c r="U16" s="111"/>
      <c r="V16" s="111"/>
      <c r="W16" s="31"/>
      <c r="X16" s="31"/>
      <c r="Y16" s="30"/>
      <c r="Z16" s="53"/>
      <c r="AA16" s="53"/>
      <c r="AB16" s="53"/>
      <c r="AC16" s="53"/>
      <c r="AD16" s="32"/>
      <c r="AE16" s="32"/>
      <c r="AF16" s="111"/>
      <c r="AG16" s="111"/>
      <c r="AH16" s="111"/>
      <c r="AI16" s="31"/>
      <c r="AJ16" s="31"/>
      <c r="AK16" s="25"/>
      <c r="AL16" s="25"/>
      <c r="AM16" s="25"/>
      <c r="AN16" s="111"/>
      <c r="AO16" s="111"/>
      <c r="AP16" s="111"/>
      <c r="AQ16" s="31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</row>
    <row r="17" spans="1:230" x14ac:dyDescent="0.25">
      <c r="A17" s="15"/>
      <c r="B17" s="18"/>
      <c r="C17" s="98"/>
      <c r="D17" s="99"/>
      <c r="E17" s="25"/>
      <c r="F17" s="64"/>
      <c r="G17" s="65"/>
      <c r="H17" s="31"/>
      <c r="I17" s="25"/>
      <c r="J17" s="25"/>
      <c r="K17" s="25"/>
      <c r="L17" s="25"/>
      <c r="M17" s="52"/>
      <c r="N17" s="62"/>
      <c r="O17" s="62"/>
      <c r="P17" s="62"/>
      <c r="Q17" s="62"/>
      <c r="R17" s="32"/>
      <c r="S17" s="32"/>
      <c r="T17" s="111"/>
      <c r="U17" s="111"/>
      <c r="V17" s="11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25"/>
      <c r="AL17" s="25"/>
      <c r="AM17" s="25"/>
      <c r="AN17" s="111"/>
      <c r="AO17" s="111"/>
      <c r="AP17" s="111"/>
      <c r="AQ17" s="31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</row>
    <row r="18" spans="1:230" x14ac:dyDescent="0.25">
      <c r="A18" s="15"/>
      <c r="B18" s="18" t="s">
        <v>9</v>
      </c>
      <c r="C18" s="98"/>
      <c r="D18" s="99"/>
      <c r="E18" s="25"/>
      <c r="F18" s="31"/>
      <c r="G18" s="31"/>
      <c r="H18" s="31"/>
      <c r="I18" s="25"/>
      <c r="J18" s="25"/>
      <c r="K18" s="25"/>
      <c r="L18" s="25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</row>
    <row r="19" spans="1:230" x14ac:dyDescent="0.25">
      <c r="A19" s="15"/>
      <c r="B19" s="18"/>
      <c r="C19" s="98"/>
      <c r="D19" s="99"/>
      <c r="E19" s="25"/>
      <c r="F19" s="64"/>
      <c r="G19" s="65"/>
      <c r="H19" s="31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</row>
    <row r="20" spans="1:230" x14ac:dyDescent="0.25">
      <c r="A20" s="15"/>
      <c r="B20" s="18" t="s">
        <v>10</v>
      </c>
      <c r="C20" s="98"/>
      <c r="D20" s="99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</row>
    <row r="21" spans="1:230" x14ac:dyDescent="0.25">
      <c r="A21" s="15"/>
      <c r="B21" s="18"/>
      <c r="C21" s="98"/>
      <c r="D21" s="99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</row>
    <row r="22" spans="1:230" x14ac:dyDescent="0.25">
      <c r="A22" s="15"/>
      <c r="B22" s="18" t="s">
        <v>11</v>
      </c>
      <c r="C22" s="98"/>
      <c r="D22" s="99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</row>
    <row r="23" spans="1:230" x14ac:dyDescent="0.25">
      <c r="A23" s="15"/>
      <c r="B23" s="18"/>
      <c r="C23" s="98"/>
      <c r="D23" s="99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</row>
    <row r="24" spans="1:230" x14ac:dyDescent="0.25">
      <c r="A24" s="15"/>
      <c r="B24" s="19" t="s">
        <v>12</v>
      </c>
      <c r="C24" s="98"/>
      <c r="D24" s="99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</row>
    <row r="25" spans="1:230" x14ac:dyDescent="0.25">
      <c r="A25" s="15"/>
      <c r="B25" s="20"/>
      <c r="C25" s="98"/>
      <c r="D25" s="99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</row>
    <row r="26" spans="1:230" ht="13" x14ac:dyDescent="0.3">
      <c r="A26" s="51">
        <f>A2+1</f>
        <v>2020</v>
      </c>
      <c r="B26" s="18" t="s">
        <v>13</v>
      </c>
      <c r="C26" s="98"/>
      <c r="D26" s="99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</row>
    <row r="27" spans="1:230" x14ac:dyDescent="0.25">
      <c r="A27" s="15"/>
      <c r="B27" s="18"/>
      <c r="C27" s="98"/>
      <c r="D27" s="99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</row>
    <row r="28" spans="1:230" x14ac:dyDescent="0.25">
      <c r="A28" s="15"/>
      <c r="B28" s="18" t="s">
        <v>2</v>
      </c>
      <c r="C28" s="98"/>
      <c r="D28" s="99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</row>
    <row r="29" spans="1:230" x14ac:dyDescent="0.25">
      <c r="A29" s="15"/>
      <c r="B29" s="18"/>
      <c r="C29" s="98"/>
      <c r="D29" s="99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</row>
    <row r="30" spans="1:230" x14ac:dyDescent="0.25">
      <c r="A30" s="15"/>
      <c r="B30" s="18" t="s">
        <v>3</v>
      </c>
      <c r="C30" s="98"/>
      <c r="D30" s="99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</row>
    <row r="31" spans="1:230" ht="13" thickBot="1" x14ac:dyDescent="0.3">
      <c r="A31" s="15"/>
      <c r="B31" s="18"/>
      <c r="C31" s="98"/>
      <c r="D31" s="99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</row>
    <row r="32" spans="1:230" x14ac:dyDescent="0.25">
      <c r="A32" s="15"/>
      <c r="B32" s="18" t="s">
        <v>4</v>
      </c>
      <c r="C32" s="98"/>
      <c r="D32" s="99"/>
      <c r="E32" s="25"/>
      <c r="F32" s="109" t="s">
        <v>40</v>
      </c>
      <c r="G32" s="110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</row>
    <row r="33" spans="1:230" x14ac:dyDescent="0.25">
      <c r="A33" s="15"/>
      <c r="B33" s="18"/>
      <c r="C33" s="98"/>
      <c r="D33" s="99"/>
      <c r="E33" s="25"/>
      <c r="F33" s="58">
        <f>A2</f>
        <v>2019</v>
      </c>
      <c r="G33" s="107" t="str">
        <f>IF(regneark!$H$20&gt;0,ROUND(regneark!$I$20,3),"")</f>
        <v/>
      </c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</row>
    <row r="34" spans="1:230" x14ac:dyDescent="0.25">
      <c r="A34" s="15"/>
      <c r="B34" s="18" t="s">
        <v>5</v>
      </c>
      <c r="C34" s="98"/>
      <c r="D34" s="99"/>
      <c r="E34" s="25"/>
      <c r="F34" s="58">
        <f>A2+1</f>
        <v>2020</v>
      </c>
      <c r="G34" s="107" t="str">
        <f>IF(regneark!$H$21&gt;0,ROUND(regneark!$I$21,3),"")</f>
        <v/>
      </c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72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4"/>
      <c r="CA34" s="72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4"/>
      <c r="CY34" s="72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3"/>
      <c r="DS34" s="73"/>
      <c r="DT34" s="73"/>
      <c r="DU34" s="73"/>
      <c r="DV34" s="74"/>
      <c r="DW34" s="72"/>
      <c r="DX34" s="73"/>
      <c r="DY34" s="73"/>
      <c r="DZ34" s="73"/>
      <c r="EA34" s="73"/>
      <c r="EB34" s="73"/>
      <c r="EC34" s="73"/>
      <c r="ED34" s="73"/>
      <c r="EE34" s="73"/>
      <c r="EF34" s="73"/>
      <c r="EG34" s="73"/>
      <c r="EH34" s="73"/>
      <c r="EI34" s="73"/>
      <c r="EJ34" s="73"/>
      <c r="EK34" s="73"/>
      <c r="EL34" s="73"/>
      <c r="EM34" s="73"/>
      <c r="EN34" s="73"/>
      <c r="EO34" s="73"/>
      <c r="EP34" s="73"/>
      <c r="EQ34" s="73"/>
      <c r="ER34" s="73"/>
      <c r="ES34" s="73"/>
      <c r="ET34" s="74"/>
      <c r="EU34" s="72"/>
      <c r="EV34" s="73"/>
      <c r="EW34" s="73"/>
      <c r="EX34" s="73"/>
      <c r="EY34" s="73"/>
      <c r="EZ34" s="73"/>
      <c r="FA34" s="73"/>
      <c r="FB34" s="73"/>
      <c r="FC34" s="73"/>
      <c r="FD34" s="73"/>
      <c r="FE34" s="73"/>
      <c r="FF34" s="73"/>
      <c r="FG34" s="73"/>
      <c r="FH34" s="73"/>
      <c r="FI34" s="73"/>
      <c r="FJ34" s="73"/>
      <c r="FK34" s="73"/>
      <c r="FL34" s="73"/>
      <c r="FM34" s="73"/>
      <c r="FN34" s="73"/>
      <c r="FO34" s="73"/>
      <c r="FP34" s="73"/>
      <c r="FQ34" s="73"/>
      <c r="FR34" s="74"/>
      <c r="FS34" s="31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</row>
    <row r="35" spans="1:230" x14ac:dyDescent="0.25">
      <c r="A35" s="15"/>
      <c r="B35" s="18"/>
      <c r="C35" s="98"/>
      <c r="D35" s="99"/>
      <c r="E35" s="25"/>
      <c r="F35" s="58">
        <f>A2+2</f>
        <v>2021</v>
      </c>
      <c r="G35" s="107" t="str">
        <f>IF(regneark!$H$22&gt;0,ROUND(regneark!$I$22,3),"")</f>
        <v/>
      </c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71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  <c r="DR35" s="71"/>
      <c r="DS35" s="71"/>
      <c r="DT35" s="71"/>
      <c r="DU35" s="71"/>
      <c r="DV35" s="71"/>
      <c r="DW35" s="71"/>
      <c r="DX35" s="71"/>
      <c r="DY35" s="71"/>
      <c r="DZ35" s="71"/>
      <c r="EA35" s="71"/>
      <c r="EB35" s="71"/>
      <c r="EC35" s="71"/>
      <c r="ED35" s="71"/>
      <c r="EE35" s="71"/>
      <c r="EF35" s="71"/>
      <c r="EG35" s="71"/>
      <c r="EH35" s="71"/>
      <c r="EI35" s="71"/>
      <c r="EJ35" s="71"/>
      <c r="EK35" s="71"/>
      <c r="EL35" s="71"/>
      <c r="EM35" s="71"/>
      <c r="EN35" s="71"/>
      <c r="EO35" s="71"/>
      <c r="EP35" s="71"/>
      <c r="EQ35" s="71"/>
      <c r="ER35" s="71"/>
      <c r="ES35" s="71"/>
      <c r="ET35" s="71"/>
      <c r="EU35" s="71"/>
      <c r="EV35" s="71"/>
      <c r="EW35" s="71"/>
      <c r="EX35" s="71"/>
      <c r="EY35" s="71"/>
      <c r="EZ35" s="71"/>
      <c r="FA35" s="71"/>
      <c r="FB35" s="71"/>
      <c r="FC35" s="71"/>
      <c r="FD35" s="71"/>
      <c r="FE35" s="71"/>
      <c r="FF35" s="71"/>
      <c r="FG35" s="71"/>
      <c r="FH35" s="71"/>
      <c r="FI35" s="71"/>
      <c r="FJ35" s="71"/>
      <c r="FK35" s="71"/>
      <c r="FL35" s="71"/>
      <c r="FM35" s="71"/>
      <c r="FN35" s="71"/>
      <c r="FO35" s="71"/>
      <c r="FP35" s="71"/>
      <c r="FQ35" s="71"/>
      <c r="FR35" s="71"/>
      <c r="FS35" s="31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</row>
    <row r="36" spans="1:230" ht="13" thickBot="1" x14ac:dyDescent="0.3">
      <c r="A36" s="15"/>
      <c r="B36" s="18" t="s">
        <v>6</v>
      </c>
      <c r="C36" s="98"/>
      <c r="D36" s="99"/>
      <c r="E36" s="25"/>
      <c r="F36" s="59">
        <f>A2+3</f>
        <v>2022</v>
      </c>
      <c r="G36" s="108" t="str">
        <f>IF(regneark!$H$23&gt;0,ROUND(regneark!$I$23,3),"")</f>
        <v/>
      </c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71"/>
      <c r="CV36" s="71"/>
      <c r="CW36" s="71"/>
      <c r="CX36" s="71"/>
      <c r="CY36" s="71"/>
      <c r="CZ36" s="71"/>
      <c r="DA36" s="71"/>
      <c r="DB36" s="71"/>
      <c r="DC36" s="71"/>
      <c r="DD36" s="71"/>
      <c r="DE36" s="71"/>
      <c r="DF36" s="71"/>
      <c r="DG36" s="71"/>
      <c r="DH36" s="71"/>
      <c r="DI36" s="71"/>
      <c r="DJ36" s="71"/>
      <c r="DK36" s="71"/>
      <c r="DL36" s="71"/>
      <c r="DM36" s="71"/>
      <c r="DN36" s="71"/>
      <c r="DO36" s="71"/>
      <c r="DP36" s="71"/>
      <c r="DQ36" s="71"/>
      <c r="DR36" s="71"/>
      <c r="DS36" s="71"/>
      <c r="DT36" s="71"/>
      <c r="DU36" s="71"/>
      <c r="DV36" s="71"/>
      <c r="DW36" s="71"/>
      <c r="DX36" s="71"/>
      <c r="DY36" s="71"/>
      <c r="DZ36" s="71"/>
      <c r="EA36" s="71"/>
      <c r="EB36" s="71"/>
      <c r="EC36" s="71"/>
      <c r="ED36" s="71"/>
      <c r="EE36" s="71"/>
      <c r="EF36" s="71"/>
      <c r="EG36" s="71"/>
      <c r="EH36" s="71"/>
      <c r="EI36" s="71"/>
      <c r="EJ36" s="71"/>
      <c r="EK36" s="71"/>
      <c r="EL36" s="71"/>
      <c r="EM36" s="71"/>
      <c r="EN36" s="71"/>
      <c r="EO36" s="71"/>
      <c r="EP36" s="71"/>
      <c r="EQ36" s="71"/>
      <c r="ER36" s="71"/>
      <c r="ES36" s="71"/>
      <c r="ET36" s="71"/>
      <c r="EU36" s="71"/>
      <c r="EV36" s="71"/>
      <c r="EW36" s="71"/>
      <c r="EX36" s="71"/>
      <c r="EY36" s="71"/>
      <c r="EZ36" s="71"/>
      <c r="FA36" s="71"/>
      <c r="FB36" s="71"/>
      <c r="FC36" s="71"/>
      <c r="FD36" s="71"/>
      <c r="FE36" s="71"/>
      <c r="FF36" s="71"/>
      <c r="FG36" s="71"/>
      <c r="FH36" s="71"/>
      <c r="FI36" s="71"/>
      <c r="FJ36" s="71"/>
      <c r="FK36" s="71"/>
      <c r="FL36" s="71"/>
      <c r="FM36" s="71"/>
      <c r="FN36" s="71"/>
      <c r="FO36" s="71"/>
      <c r="FP36" s="71"/>
      <c r="FQ36" s="71"/>
      <c r="FR36" s="71"/>
      <c r="FS36" s="31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</row>
    <row r="37" spans="1:230" x14ac:dyDescent="0.25">
      <c r="A37" s="15"/>
      <c r="B37" s="18"/>
      <c r="C37" s="98"/>
      <c r="D37" s="99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  <c r="CO37" s="71"/>
      <c r="CP37" s="71"/>
      <c r="CQ37" s="71"/>
      <c r="CR37" s="71"/>
      <c r="CS37" s="71"/>
      <c r="CT37" s="71"/>
      <c r="CU37" s="71"/>
      <c r="CV37" s="71"/>
      <c r="CW37" s="71"/>
      <c r="CX37" s="71"/>
      <c r="CY37" s="71"/>
      <c r="CZ37" s="71"/>
      <c r="DA37" s="71"/>
      <c r="DB37" s="71"/>
      <c r="DC37" s="71"/>
      <c r="DD37" s="71"/>
      <c r="DE37" s="71"/>
      <c r="DF37" s="71"/>
      <c r="DG37" s="71"/>
      <c r="DH37" s="71"/>
      <c r="DI37" s="71"/>
      <c r="DJ37" s="71"/>
      <c r="DK37" s="71"/>
      <c r="DL37" s="71"/>
      <c r="DM37" s="71"/>
      <c r="DN37" s="71"/>
      <c r="DO37" s="71"/>
      <c r="DP37" s="71"/>
      <c r="DQ37" s="71"/>
      <c r="DR37" s="71"/>
      <c r="DS37" s="71"/>
      <c r="DT37" s="71"/>
      <c r="DU37" s="71"/>
      <c r="DV37" s="71"/>
      <c r="DW37" s="71"/>
      <c r="DX37" s="71"/>
      <c r="DY37" s="71"/>
      <c r="DZ37" s="71"/>
      <c r="EA37" s="71"/>
      <c r="EB37" s="71"/>
      <c r="EC37" s="71"/>
      <c r="ED37" s="71"/>
      <c r="EE37" s="71"/>
      <c r="EF37" s="71"/>
      <c r="EG37" s="71"/>
      <c r="EH37" s="71"/>
      <c r="EI37" s="71"/>
      <c r="EJ37" s="71"/>
      <c r="EK37" s="71"/>
      <c r="EL37" s="71"/>
      <c r="EM37" s="71"/>
      <c r="EN37" s="71"/>
      <c r="EO37" s="71"/>
      <c r="EP37" s="71"/>
      <c r="EQ37" s="71"/>
      <c r="ER37" s="71"/>
      <c r="ES37" s="71"/>
      <c r="ET37" s="71"/>
      <c r="EU37" s="71"/>
      <c r="EV37" s="71"/>
      <c r="EW37" s="71"/>
      <c r="EX37" s="71"/>
      <c r="EY37" s="71"/>
      <c r="EZ37" s="71"/>
      <c r="FA37" s="71"/>
      <c r="FB37" s="71"/>
      <c r="FC37" s="71"/>
      <c r="FD37" s="71"/>
      <c r="FE37" s="71"/>
      <c r="FF37" s="71"/>
      <c r="FG37" s="71"/>
      <c r="FH37" s="71"/>
      <c r="FI37" s="71"/>
      <c r="FJ37" s="71"/>
      <c r="FK37" s="71"/>
      <c r="FL37" s="71"/>
      <c r="FM37" s="71"/>
      <c r="FN37" s="71"/>
      <c r="FO37" s="71"/>
      <c r="FP37" s="71"/>
      <c r="FQ37" s="71"/>
      <c r="FR37" s="71"/>
      <c r="FS37" s="31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</row>
    <row r="38" spans="1:230" x14ac:dyDescent="0.25">
      <c r="A38" s="15"/>
      <c r="B38" s="18" t="s">
        <v>7</v>
      </c>
      <c r="C38" s="98"/>
      <c r="D38" s="99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1"/>
      <c r="CR38" s="71"/>
      <c r="CS38" s="71"/>
      <c r="CT38" s="71"/>
      <c r="CU38" s="71"/>
      <c r="CV38" s="71"/>
      <c r="CW38" s="71"/>
      <c r="CX38" s="71"/>
      <c r="CY38" s="71"/>
      <c r="CZ38" s="71"/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1"/>
      <c r="DL38" s="71"/>
      <c r="DM38" s="71"/>
      <c r="DN38" s="71"/>
      <c r="DO38" s="71"/>
      <c r="DP38" s="71"/>
      <c r="DQ38" s="71"/>
      <c r="DR38" s="71"/>
      <c r="DS38" s="71"/>
      <c r="DT38" s="71"/>
      <c r="DU38" s="71"/>
      <c r="DV38" s="71"/>
      <c r="DW38" s="71"/>
      <c r="DX38" s="71"/>
      <c r="DY38" s="71"/>
      <c r="DZ38" s="71"/>
      <c r="EA38" s="71"/>
      <c r="EB38" s="71"/>
      <c r="EC38" s="71"/>
      <c r="ED38" s="71"/>
      <c r="EE38" s="71"/>
      <c r="EF38" s="71"/>
      <c r="EG38" s="71"/>
      <c r="EH38" s="71"/>
      <c r="EI38" s="71"/>
      <c r="EJ38" s="71"/>
      <c r="EK38" s="71"/>
      <c r="EL38" s="71"/>
      <c r="EM38" s="71"/>
      <c r="EN38" s="71"/>
      <c r="EO38" s="71"/>
      <c r="EP38" s="71"/>
      <c r="EQ38" s="71"/>
      <c r="ER38" s="71"/>
      <c r="ES38" s="71"/>
      <c r="ET38" s="71"/>
      <c r="EU38" s="71"/>
      <c r="EV38" s="71"/>
      <c r="EW38" s="71"/>
      <c r="EX38" s="71"/>
      <c r="EY38" s="71"/>
      <c r="EZ38" s="71"/>
      <c r="FA38" s="71"/>
      <c r="FB38" s="71"/>
      <c r="FC38" s="71"/>
      <c r="FD38" s="71"/>
      <c r="FE38" s="71"/>
      <c r="FF38" s="71"/>
      <c r="FG38" s="71"/>
      <c r="FH38" s="71"/>
      <c r="FI38" s="71"/>
      <c r="FJ38" s="71"/>
      <c r="FK38" s="71"/>
      <c r="FL38" s="71"/>
      <c r="FM38" s="71"/>
      <c r="FN38" s="71"/>
      <c r="FO38" s="71"/>
      <c r="FP38" s="71"/>
      <c r="FQ38" s="71"/>
      <c r="FR38" s="71"/>
      <c r="FS38" s="31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</row>
    <row r="39" spans="1:230" x14ac:dyDescent="0.25">
      <c r="A39" s="15"/>
      <c r="B39" s="18"/>
      <c r="C39" s="98"/>
      <c r="D39" s="99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O39" s="71"/>
      <c r="CP39" s="71"/>
      <c r="CQ39" s="71"/>
      <c r="CR39" s="71"/>
      <c r="CS39" s="71"/>
      <c r="CT39" s="71"/>
      <c r="CU39" s="71"/>
      <c r="CV39" s="71"/>
      <c r="CW39" s="71"/>
      <c r="CX39" s="71"/>
      <c r="CY39" s="71"/>
      <c r="CZ39" s="71"/>
      <c r="DA39" s="71"/>
      <c r="DB39" s="71"/>
      <c r="DC39" s="71"/>
      <c r="DD39" s="71"/>
      <c r="DE39" s="71"/>
      <c r="DF39" s="71"/>
      <c r="DG39" s="71"/>
      <c r="DH39" s="71"/>
      <c r="DI39" s="71"/>
      <c r="DJ39" s="71"/>
      <c r="DK39" s="71"/>
      <c r="DL39" s="71"/>
      <c r="DM39" s="71"/>
      <c r="DN39" s="71"/>
      <c r="DO39" s="71"/>
      <c r="DP39" s="71"/>
      <c r="DQ39" s="71"/>
      <c r="DR39" s="71"/>
      <c r="DS39" s="71"/>
      <c r="DT39" s="71"/>
      <c r="DU39" s="71"/>
      <c r="DV39" s="71"/>
      <c r="DW39" s="71"/>
      <c r="DX39" s="71"/>
      <c r="DY39" s="71"/>
      <c r="DZ39" s="71"/>
      <c r="EA39" s="71"/>
      <c r="EB39" s="71"/>
      <c r="EC39" s="71"/>
      <c r="ED39" s="71"/>
      <c r="EE39" s="71"/>
      <c r="EF39" s="71"/>
      <c r="EG39" s="71"/>
      <c r="EH39" s="71"/>
      <c r="EI39" s="71"/>
      <c r="EJ39" s="71"/>
      <c r="EK39" s="71"/>
      <c r="EL39" s="71"/>
      <c r="EM39" s="71"/>
      <c r="EN39" s="71"/>
      <c r="EO39" s="71"/>
      <c r="EP39" s="71"/>
      <c r="EQ39" s="71"/>
      <c r="ER39" s="71"/>
      <c r="ES39" s="71"/>
      <c r="ET39" s="71"/>
      <c r="EU39" s="71"/>
      <c r="EV39" s="71"/>
      <c r="EW39" s="71"/>
      <c r="EX39" s="71"/>
      <c r="EY39" s="71"/>
      <c r="EZ39" s="71"/>
      <c r="FA39" s="71"/>
      <c r="FB39" s="71"/>
      <c r="FC39" s="71"/>
      <c r="FD39" s="71"/>
      <c r="FE39" s="71"/>
      <c r="FF39" s="71"/>
      <c r="FG39" s="71"/>
      <c r="FH39" s="71"/>
      <c r="FI39" s="71"/>
      <c r="FJ39" s="71"/>
      <c r="FK39" s="71"/>
      <c r="FL39" s="71"/>
      <c r="FM39" s="71"/>
      <c r="FN39" s="71"/>
      <c r="FO39" s="71"/>
      <c r="FP39" s="71"/>
      <c r="FQ39" s="71"/>
      <c r="FR39" s="71"/>
      <c r="FS39" s="31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</row>
    <row r="40" spans="1:230" ht="13" thickBot="1" x14ac:dyDescent="0.3">
      <c r="A40" s="15"/>
      <c r="B40" s="18" t="s">
        <v>8</v>
      </c>
      <c r="C40" s="98"/>
      <c r="D40" s="99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  <c r="CO40" s="71"/>
      <c r="CP40" s="71"/>
      <c r="CQ40" s="71"/>
      <c r="CR40" s="71"/>
      <c r="CS40" s="71"/>
      <c r="CT40" s="71"/>
      <c r="CU40" s="71"/>
      <c r="CV40" s="71"/>
      <c r="CW40" s="71"/>
      <c r="CX40" s="71"/>
      <c r="CY40" s="71"/>
      <c r="CZ40" s="71"/>
      <c r="DA40" s="71"/>
      <c r="DB40" s="71"/>
      <c r="DC40" s="71"/>
      <c r="DD40" s="71"/>
      <c r="DE40" s="71"/>
      <c r="DF40" s="71"/>
      <c r="DG40" s="71"/>
      <c r="DH40" s="71"/>
      <c r="DI40" s="71"/>
      <c r="DJ40" s="71"/>
      <c r="DK40" s="71"/>
      <c r="DL40" s="71"/>
      <c r="DM40" s="71"/>
      <c r="DN40" s="71"/>
      <c r="DO40" s="71"/>
      <c r="DP40" s="71"/>
      <c r="DQ40" s="71"/>
      <c r="DR40" s="71"/>
      <c r="DS40" s="71"/>
      <c r="DT40" s="71"/>
      <c r="DU40" s="71"/>
      <c r="DV40" s="71"/>
      <c r="DW40" s="71"/>
      <c r="DX40" s="71"/>
      <c r="DY40" s="71"/>
      <c r="DZ40" s="71"/>
      <c r="EA40" s="71"/>
      <c r="EB40" s="71"/>
      <c r="EC40" s="71"/>
      <c r="ED40" s="71"/>
      <c r="EE40" s="71"/>
      <c r="EF40" s="71"/>
      <c r="EG40" s="71"/>
      <c r="EH40" s="71"/>
      <c r="EI40" s="71"/>
      <c r="EJ40" s="71"/>
      <c r="EK40" s="71"/>
      <c r="EL40" s="71"/>
      <c r="EM40" s="71"/>
      <c r="EN40" s="71"/>
      <c r="EO40" s="71"/>
      <c r="EP40" s="71"/>
      <c r="EQ40" s="71"/>
      <c r="ER40" s="71"/>
      <c r="ES40" s="71"/>
      <c r="ET40" s="71"/>
      <c r="EU40" s="71"/>
      <c r="EV40" s="71"/>
      <c r="EW40" s="71"/>
      <c r="EX40" s="71"/>
      <c r="EY40" s="71"/>
      <c r="EZ40" s="71"/>
      <c r="FA40" s="71"/>
      <c r="FB40" s="71"/>
      <c r="FC40" s="71"/>
      <c r="FD40" s="71"/>
      <c r="FE40" s="71"/>
      <c r="FF40" s="71"/>
      <c r="FG40" s="71"/>
      <c r="FH40" s="71"/>
      <c r="FI40" s="71"/>
      <c r="FJ40" s="71"/>
      <c r="FK40" s="71"/>
      <c r="FL40" s="71"/>
      <c r="FM40" s="71"/>
      <c r="FN40" s="71"/>
      <c r="FO40" s="71"/>
      <c r="FP40" s="71"/>
      <c r="FQ40" s="71"/>
      <c r="FR40" s="71"/>
      <c r="FS40" s="31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</row>
    <row r="41" spans="1:230" x14ac:dyDescent="0.25">
      <c r="A41" s="15"/>
      <c r="B41" s="18"/>
      <c r="C41" s="98"/>
      <c r="D41" s="99"/>
      <c r="E41" s="25"/>
      <c r="F41" s="5"/>
      <c r="G41" s="95" t="str">
        <f>A2+1&amp;" jan"</f>
        <v>2020 jan</v>
      </c>
      <c r="H41" s="6"/>
      <c r="I41" s="6" t="s">
        <v>2</v>
      </c>
      <c r="J41" s="6"/>
      <c r="K41" s="6" t="s">
        <v>3</v>
      </c>
      <c r="L41" s="6"/>
      <c r="M41" s="6" t="s">
        <v>4</v>
      </c>
      <c r="N41" s="6"/>
      <c r="O41" s="6" t="s">
        <v>5</v>
      </c>
      <c r="P41" s="6"/>
      <c r="Q41" s="6" t="s">
        <v>6</v>
      </c>
      <c r="R41" s="6"/>
      <c r="S41" s="6" t="s">
        <v>7</v>
      </c>
      <c r="T41" s="6"/>
      <c r="U41" s="6" t="s">
        <v>8</v>
      </c>
      <c r="V41" s="6"/>
      <c r="W41" s="6" t="s">
        <v>9</v>
      </c>
      <c r="X41" s="6"/>
      <c r="Y41" s="6" t="s">
        <v>10</v>
      </c>
      <c r="Z41" s="6"/>
      <c r="AA41" s="6" t="s">
        <v>11</v>
      </c>
      <c r="AB41" s="6"/>
      <c r="AC41" s="6" t="s">
        <v>12</v>
      </c>
      <c r="AD41" s="13"/>
      <c r="AE41" s="95" t="str">
        <f>A2+2&amp;" jan"</f>
        <v>2021 jan</v>
      </c>
      <c r="AF41" s="6"/>
      <c r="AG41" s="6" t="s">
        <v>2</v>
      </c>
      <c r="AH41" s="6"/>
      <c r="AI41" s="6" t="s">
        <v>3</v>
      </c>
      <c r="AJ41" s="6"/>
      <c r="AK41" s="6" t="s">
        <v>4</v>
      </c>
      <c r="AL41" s="6"/>
      <c r="AM41" s="6" t="s">
        <v>5</v>
      </c>
      <c r="AN41" s="6"/>
      <c r="AO41" s="6" t="s">
        <v>6</v>
      </c>
      <c r="AP41" s="6"/>
      <c r="AQ41" s="6" t="s">
        <v>7</v>
      </c>
      <c r="AR41" s="6"/>
      <c r="AS41" s="6" t="s">
        <v>8</v>
      </c>
      <c r="AT41" s="6"/>
      <c r="AU41" s="6" t="s">
        <v>9</v>
      </c>
      <c r="AV41" s="6"/>
      <c r="AW41" s="6" t="s">
        <v>10</v>
      </c>
      <c r="AX41" s="6"/>
      <c r="AY41" s="6" t="s">
        <v>11</v>
      </c>
      <c r="AZ41" s="6"/>
      <c r="BA41" s="6" t="s">
        <v>12</v>
      </c>
      <c r="BB41" s="13"/>
      <c r="BC41" s="95" t="str">
        <f>A2+3&amp;" jan"</f>
        <v>2022 jan</v>
      </c>
      <c r="BD41" s="6"/>
      <c r="BE41" s="6" t="s">
        <v>2</v>
      </c>
      <c r="BF41" s="6"/>
      <c r="BG41" s="6" t="s">
        <v>3</v>
      </c>
      <c r="BH41" s="6"/>
      <c r="BI41" s="6" t="s">
        <v>4</v>
      </c>
      <c r="BJ41" s="6"/>
      <c r="BK41" s="6" t="s">
        <v>5</v>
      </c>
      <c r="BL41" s="6"/>
      <c r="BM41" s="6" t="s">
        <v>6</v>
      </c>
      <c r="BN41" s="6"/>
      <c r="BO41" s="6" t="s">
        <v>7</v>
      </c>
      <c r="BP41" s="6"/>
      <c r="BQ41" s="6" t="s">
        <v>8</v>
      </c>
      <c r="BR41" s="6"/>
      <c r="BS41" s="6" t="s">
        <v>9</v>
      </c>
      <c r="BT41" s="6"/>
      <c r="BU41" s="6" t="s">
        <v>10</v>
      </c>
      <c r="BV41" s="6"/>
      <c r="BW41" s="6" t="s">
        <v>11</v>
      </c>
      <c r="BX41" s="6"/>
      <c r="BY41" s="6" t="s">
        <v>12</v>
      </c>
      <c r="BZ41" s="13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71"/>
      <c r="CP41" s="71"/>
      <c r="CQ41" s="71"/>
      <c r="CR41" s="71"/>
      <c r="CS41" s="71"/>
      <c r="CT41" s="71"/>
      <c r="CU41" s="71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1"/>
      <c r="DL41" s="71"/>
      <c r="DM41" s="71"/>
      <c r="DN41" s="71"/>
      <c r="DO41" s="71"/>
      <c r="DP41" s="71"/>
      <c r="DQ41" s="71"/>
      <c r="DR41" s="71"/>
      <c r="DS41" s="71"/>
      <c r="DT41" s="71"/>
      <c r="DU41" s="71"/>
      <c r="DV41" s="71"/>
      <c r="DW41" s="71"/>
      <c r="DX41" s="71"/>
      <c r="DY41" s="71"/>
      <c r="DZ41" s="71"/>
      <c r="EA41" s="71"/>
      <c r="EB41" s="71"/>
      <c r="EC41" s="71"/>
      <c r="ED41" s="71"/>
      <c r="EE41" s="71"/>
      <c r="EF41" s="71"/>
      <c r="EG41" s="71"/>
      <c r="EH41" s="71"/>
      <c r="EI41" s="71"/>
      <c r="EJ41" s="71"/>
      <c r="EK41" s="71"/>
      <c r="EL41" s="71"/>
      <c r="EM41" s="71"/>
      <c r="EN41" s="71"/>
      <c r="EO41" s="71"/>
      <c r="EP41" s="71"/>
      <c r="EQ41" s="71"/>
      <c r="ER41" s="71"/>
      <c r="ES41" s="71"/>
      <c r="ET41" s="71"/>
      <c r="EU41" s="71"/>
      <c r="EV41" s="71"/>
      <c r="EW41" s="71"/>
      <c r="EX41" s="71"/>
      <c r="EY41" s="71"/>
      <c r="EZ41" s="71"/>
      <c r="FA41" s="71"/>
      <c r="FB41" s="71"/>
      <c r="FC41" s="71"/>
      <c r="FD41" s="71"/>
      <c r="FE41" s="71"/>
      <c r="FF41" s="71"/>
      <c r="FG41" s="71"/>
      <c r="FH41" s="71"/>
      <c r="FI41" s="71"/>
      <c r="FJ41" s="71"/>
      <c r="FK41" s="71"/>
      <c r="FL41" s="71"/>
      <c r="FM41" s="71"/>
      <c r="FN41" s="71"/>
      <c r="FO41" s="71"/>
      <c r="FP41" s="71"/>
      <c r="FQ41" s="71"/>
      <c r="FR41" s="71"/>
      <c r="FS41" s="31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  <c r="HL41" s="25"/>
      <c r="HM41" s="25"/>
      <c r="HN41" s="25"/>
      <c r="HO41" s="25"/>
      <c r="HP41" s="25"/>
      <c r="HQ41" s="25"/>
      <c r="HR41" s="25"/>
      <c r="HS41" s="25"/>
      <c r="HT41" s="25"/>
      <c r="HU41" s="25"/>
      <c r="HV41" s="25"/>
    </row>
    <row r="42" spans="1:230" x14ac:dyDescent="0.25">
      <c r="A42" s="15"/>
      <c r="B42" s="18" t="s">
        <v>9</v>
      </c>
      <c r="C42" s="98"/>
      <c r="D42" s="99"/>
      <c r="E42" s="25"/>
      <c r="F42" s="7" t="s">
        <v>25</v>
      </c>
      <c r="G42" s="36" t="str">
        <f>IF(OR(regneark!AC13&gt;0,regneark!AD13&gt;0),regneark!AC5," ")</f>
        <v xml:space="preserve"> </v>
      </c>
      <c r="H42" s="8" t="str">
        <f>IF(OR(regneark!AD13&gt;0,regneark!AE13&gt;0),regneark!AD5," ")</f>
        <v xml:space="preserve"> </v>
      </c>
      <c r="I42" s="8" t="str">
        <f>IF(OR(regneark!AE13&gt;0,regneark!AF13&gt;0),regneark!AE5," ")</f>
        <v xml:space="preserve"> </v>
      </c>
      <c r="J42" s="8" t="str">
        <f>IF(OR(regneark!AF13&gt;0,regneark!AG13&gt;0),regneark!AF5," ")</f>
        <v xml:space="preserve"> </v>
      </c>
      <c r="K42" s="8" t="str">
        <f>IF(OR(regneark!AG13&gt;0,regneark!AH13&gt;0),regneark!AG5," ")</f>
        <v xml:space="preserve"> </v>
      </c>
      <c r="L42" s="8" t="str">
        <f>IF(OR(regneark!AH13&gt;0,regneark!AI13&gt;0),regneark!AH5," ")</f>
        <v xml:space="preserve"> </v>
      </c>
      <c r="M42" s="8" t="str">
        <f>IF(OR(regneark!AI13&gt;0,regneark!AJ13&gt;0),regneark!AI5," ")</f>
        <v xml:space="preserve"> </v>
      </c>
      <c r="N42" s="8" t="str">
        <f>IF(OR(regneark!AJ13&gt;0,regneark!AK13&gt;0),regneark!AJ5," ")</f>
        <v xml:space="preserve"> </v>
      </c>
      <c r="O42" s="8" t="str">
        <f>IF(OR(regneark!AK13&gt;0,regneark!AL13&gt;0),regneark!AK5," ")</f>
        <v xml:space="preserve"> </v>
      </c>
      <c r="P42" s="8" t="str">
        <f>IF(OR(regneark!AL13&gt;0,regneark!AM13&gt;0),regneark!AL5," ")</f>
        <v xml:space="preserve"> </v>
      </c>
      <c r="Q42" s="8" t="str">
        <f>IF(OR(regneark!AM13&gt;0,regneark!AN13&gt;0),regneark!AM5," ")</f>
        <v xml:space="preserve"> </v>
      </c>
      <c r="R42" s="8" t="str">
        <f>IF(OR(regneark!AN13&gt;0,regneark!AO13&gt;0),regneark!AN5," ")</f>
        <v xml:space="preserve"> </v>
      </c>
      <c r="S42" s="8" t="str">
        <f>IF(OR(regneark!AO13&gt;0,regneark!AP13&gt;0),regneark!AO5," ")</f>
        <v xml:space="preserve"> </v>
      </c>
      <c r="T42" s="8" t="str">
        <f>IF(OR(regneark!AP13&gt;0,regneark!AQ13&gt;0),regneark!AP5," ")</f>
        <v xml:space="preserve"> </v>
      </c>
      <c r="U42" s="8" t="str">
        <f>IF(OR(regneark!AQ13&gt;0,regneark!AR13&gt;0),regneark!AQ5," ")</f>
        <v xml:space="preserve"> </v>
      </c>
      <c r="V42" s="8" t="str">
        <f>IF(OR(regneark!AR13&gt;0,regneark!AS13&gt;0),regneark!AR5," ")</f>
        <v xml:space="preserve"> </v>
      </c>
      <c r="W42" s="8" t="str">
        <f>IF(OR(regneark!AS13&gt;0,regneark!AT13&gt;0),regneark!AS5," ")</f>
        <v xml:space="preserve"> </v>
      </c>
      <c r="X42" s="8" t="str">
        <f>IF(OR(regneark!AT13&gt;0,regneark!AU13&gt;0),regneark!AT5," ")</f>
        <v xml:space="preserve"> </v>
      </c>
      <c r="Y42" s="8" t="str">
        <f>IF(OR(regneark!AU13&gt;0,regneark!AV13&gt;0),regneark!AU5," ")</f>
        <v xml:space="preserve"> </v>
      </c>
      <c r="Z42" s="8" t="str">
        <f>IF(OR(regneark!AV13&gt;0,regneark!AW13&gt;0),regneark!AV5," ")</f>
        <v xml:space="preserve"> </v>
      </c>
      <c r="AA42" s="8" t="str">
        <f>IF(OR(regneark!AW13&gt;0,regneark!AX13&gt;0),regneark!AW5," ")</f>
        <v xml:space="preserve"> </v>
      </c>
      <c r="AB42" s="8" t="str">
        <f>IF(OR(regneark!AX13&gt;0,regneark!AY13&gt;0),regneark!AX5," ")</f>
        <v xml:space="preserve"> </v>
      </c>
      <c r="AC42" s="8" t="str">
        <f>IF(OR(regneark!AY13&gt;0,regneark!AZ13&gt;0),regneark!AY5," ")</f>
        <v xml:space="preserve"> </v>
      </c>
      <c r="AD42" s="9" t="str">
        <f>IF(OR(regneark!AZ13&gt;0,regneark!BA13&gt;0),regneark!AZ5," ")</f>
        <v xml:space="preserve"> </v>
      </c>
      <c r="AE42" s="36" t="str">
        <f>IF(OR(regneark!BA13&gt;0,regneark!BB13&gt;0),regneark!BA5," ")</f>
        <v xml:space="preserve"> </v>
      </c>
      <c r="AF42" s="8" t="str">
        <f>IF(OR(regneark!BB13&gt;0,regneark!BC13&gt;0),regneark!BB5," ")</f>
        <v xml:space="preserve"> </v>
      </c>
      <c r="AG42" s="8" t="str">
        <f>IF(OR(regneark!BC13&gt;0,regneark!BD13&gt;0),regneark!BC5," ")</f>
        <v xml:space="preserve"> </v>
      </c>
      <c r="AH42" s="8" t="str">
        <f>IF(OR(regneark!BD13&gt;0,regneark!BE13&gt;0),regneark!BD5," ")</f>
        <v xml:space="preserve"> </v>
      </c>
      <c r="AI42" s="8" t="str">
        <f>IF(OR(regneark!BE13&gt;0,regneark!BF13&gt;0),regneark!BE5," ")</f>
        <v xml:space="preserve"> </v>
      </c>
      <c r="AJ42" s="8" t="str">
        <f>IF(OR(regneark!BF13&gt;0,regneark!BG13&gt;0),regneark!BF5," ")</f>
        <v xml:space="preserve"> </v>
      </c>
      <c r="AK42" s="8" t="str">
        <f>IF(OR(regneark!BG13&gt;0,regneark!BH13&gt;0),regneark!BG5," ")</f>
        <v xml:space="preserve"> </v>
      </c>
      <c r="AL42" s="8" t="str">
        <f>IF(OR(regneark!BH13&gt;0,regneark!BI13&gt;0),regneark!BH5," ")</f>
        <v xml:space="preserve"> </v>
      </c>
      <c r="AM42" s="8" t="str">
        <f>IF(OR(regneark!BI13&gt;0,regneark!BJ13&gt;0),regneark!BI5," ")</f>
        <v xml:space="preserve"> </v>
      </c>
      <c r="AN42" s="8" t="str">
        <f>IF(OR(regneark!BJ13&gt;0,regneark!BK13&gt;0),regneark!BJ5," ")</f>
        <v xml:space="preserve"> </v>
      </c>
      <c r="AO42" s="8" t="str">
        <f>IF(OR(regneark!BK13&gt;0,regneark!BL13&gt;0),regneark!BK5," ")</f>
        <v xml:space="preserve"> </v>
      </c>
      <c r="AP42" s="8" t="str">
        <f>IF(OR(regneark!BL13&gt;0,regneark!BM13&gt;0),regneark!BL5," ")</f>
        <v xml:space="preserve"> </v>
      </c>
      <c r="AQ42" s="8" t="str">
        <f>IF(OR(regneark!BM13&gt;0,regneark!BN13&gt;0),regneark!BM5," ")</f>
        <v xml:space="preserve"> </v>
      </c>
      <c r="AR42" s="8" t="str">
        <f>IF(OR(regneark!BN13&gt;0,regneark!BO13&gt;0),regneark!BN5," ")</f>
        <v xml:space="preserve"> </v>
      </c>
      <c r="AS42" s="8" t="str">
        <f>IF(OR(regneark!BO13&gt;0,regneark!BP13&gt;0),regneark!BO5," ")</f>
        <v xml:space="preserve"> </v>
      </c>
      <c r="AT42" s="8" t="str">
        <f>IF(OR(regneark!BP13&gt;0,regneark!BQ13&gt;0),regneark!BP5," ")</f>
        <v xml:space="preserve"> </v>
      </c>
      <c r="AU42" s="8" t="str">
        <f>IF(OR(regneark!BQ13&gt;0,regneark!BR13&gt;0),regneark!BQ5," ")</f>
        <v xml:space="preserve"> </v>
      </c>
      <c r="AV42" s="8" t="str">
        <f>IF(OR(regneark!BR13&gt;0,regneark!BS13&gt;0),regneark!BR5," ")</f>
        <v xml:space="preserve"> </v>
      </c>
      <c r="AW42" s="8" t="str">
        <f>IF(OR(regneark!BS13&gt;0,regneark!BT13&gt;0),regneark!BS5," ")</f>
        <v xml:space="preserve"> </v>
      </c>
      <c r="AX42" s="8" t="str">
        <f>IF(OR(regneark!BT13&gt;0,regneark!BU13&gt;0),regneark!BT5," ")</f>
        <v xml:space="preserve"> </v>
      </c>
      <c r="AY42" s="8" t="str">
        <f>IF(OR(regneark!BU13&gt;0,regneark!BV13&gt;0),regneark!BU5," ")</f>
        <v xml:space="preserve"> </v>
      </c>
      <c r="AZ42" s="8" t="str">
        <f>IF(OR(regneark!BV13&gt;0,regneark!BW13&gt;0),regneark!BV5," ")</f>
        <v xml:space="preserve"> </v>
      </c>
      <c r="BA42" s="8" t="str">
        <f>IF(OR(regneark!BW13&gt;0,regneark!BX13&gt;0),regneark!BW5," ")</f>
        <v xml:space="preserve"> </v>
      </c>
      <c r="BB42" s="9" t="str">
        <f>IF(OR(regneark!BX13&gt;0,regneark!BY13&gt;0),regneark!BX5," ")</f>
        <v xml:space="preserve"> </v>
      </c>
      <c r="BC42" s="36" t="str">
        <f>IF(OR(regneark!BY13&gt;0,regneark!BZ13&gt;0),regneark!BY5," ")</f>
        <v xml:space="preserve"> </v>
      </c>
      <c r="BD42" s="8" t="str">
        <f>IF(OR(regneark!BZ13&gt;0,regneark!CA13&gt;0),regneark!BZ5," ")</f>
        <v xml:space="preserve"> </v>
      </c>
      <c r="BE42" s="8" t="str">
        <f>IF(OR(regneark!CA13&gt;0,regneark!CB13&gt;0),regneark!CA5," ")</f>
        <v xml:space="preserve"> </v>
      </c>
      <c r="BF42" s="8" t="str">
        <f>IF(OR(regneark!CB13&gt;0,regneark!CC13&gt;0),regneark!CB5," ")</f>
        <v xml:space="preserve"> </v>
      </c>
      <c r="BG42" s="8" t="str">
        <f>IF(OR(regneark!CC13&gt;0,regneark!CD13&gt;0),regneark!CC5," ")</f>
        <v xml:space="preserve"> </v>
      </c>
      <c r="BH42" s="8" t="str">
        <f>IF(OR(regneark!CD13&gt;0,regneark!CE13&gt;0),regneark!CD5," ")</f>
        <v xml:space="preserve"> </v>
      </c>
      <c r="BI42" s="8" t="str">
        <f>IF(OR(regneark!CE13&gt;0,regneark!CF13&gt;0),regneark!CE5," ")</f>
        <v xml:space="preserve"> </v>
      </c>
      <c r="BJ42" s="8" t="str">
        <f>IF(OR(regneark!CF13&gt;0,regneark!CG13&gt;0),regneark!CF5," ")</f>
        <v xml:space="preserve"> </v>
      </c>
      <c r="BK42" s="8" t="str">
        <f>IF(OR(regneark!CG13&gt;0,regneark!CH13&gt;0),regneark!CG5," ")</f>
        <v xml:space="preserve"> </v>
      </c>
      <c r="BL42" s="8" t="str">
        <f>IF(OR(regneark!CH13&gt;0,regneark!CI13&gt;0),regneark!CH5," ")</f>
        <v xml:space="preserve"> </v>
      </c>
      <c r="BM42" s="8" t="str">
        <f>IF(OR(regneark!CI13&gt;0,regneark!CJ13&gt;0),regneark!CI5," ")</f>
        <v xml:space="preserve"> </v>
      </c>
      <c r="BN42" s="8" t="str">
        <f>IF(OR(regneark!CJ13&gt;0,regneark!CK13&gt;0),regneark!CJ5," ")</f>
        <v xml:space="preserve"> </v>
      </c>
      <c r="BO42" s="8" t="str">
        <f>IF(OR(regneark!CK13&gt;0,regneark!CL13&gt;0),regneark!CK5," ")</f>
        <v xml:space="preserve"> </v>
      </c>
      <c r="BP42" s="8" t="str">
        <f>IF(OR(regneark!CL13&gt;0,regneark!CM13&gt;0),regneark!CL5," ")</f>
        <v xml:space="preserve"> </v>
      </c>
      <c r="BQ42" s="8" t="str">
        <f>IF(OR(regneark!CM13&gt;0,regneark!CN13&gt;0),regneark!CM5," ")</f>
        <v xml:space="preserve"> </v>
      </c>
      <c r="BR42" s="8" t="str">
        <f>IF(OR(regneark!CN13&gt;0,regneark!CO13&gt;0),regneark!CN5," ")</f>
        <v xml:space="preserve"> </v>
      </c>
      <c r="BS42" s="8" t="str">
        <f>IF(OR(regneark!CO13&gt;0,regneark!CP13&gt;0),regneark!CO5," ")</f>
        <v xml:space="preserve"> </v>
      </c>
      <c r="BT42" s="8" t="str">
        <f>IF(OR(regneark!CP13&gt;0,regneark!CQ13&gt;0),regneark!CP5," ")</f>
        <v xml:space="preserve"> </v>
      </c>
      <c r="BU42" s="8" t="str">
        <f>IF(OR(regneark!CQ13&gt;0,regneark!CR13&gt;0),regneark!CQ5," ")</f>
        <v xml:space="preserve"> </v>
      </c>
      <c r="BV42" s="8" t="str">
        <f>IF(OR(regneark!CR13&gt;0,regneark!CS13&gt;0),regneark!CR5," ")</f>
        <v xml:space="preserve"> </v>
      </c>
      <c r="BW42" s="8" t="str">
        <f>IF(OR(regneark!CS13&gt;0,regneark!CT13&gt;0),regneark!CS5," ")</f>
        <v xml:space="preserve"> </v>
      </c>
      <c r="BX42" s="8" t="str">
        <f>IF(OR(regneark!CT13&gt;0,regneark!CU13&gt;0),regneark!CT5," ")</f>
        <v xml:space="preserve"> </v>
      </c>
      <c r="BY42" s="8" t="str">
        <f>IF(OR(regneark!CU13&gt;0,regneark!CV13&gt;0),regneark!CU5," ")</f>
        <v xml:space="preserve"> </v>
      </c>
      <c r="BZ42" s="9" t="str">
        <f>IF(OR(regneark!CV13&gt;0,regneark!CW13&gt;0),regneark!CV5," ")</f>
        <v xml:space="preserve"> </v>
      </c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1"/>
      <c r="ES42" s="31"/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1"/>
      <c r="FF42" s="31"/>
      <c r="FG42" s="31"/>
      <c r="FH42" s="31"/>
      <c r="FI42" s="31"/>
      <c r="FJ42" s="31"/>
      <c r="FK42" s="31"/>
      <c r="FL42" s="31"/>
      <c r="FM42" s="31"/>
      <c r="FN42" s="31"/>
      <c r="FO42" s="31"/>
      <c r="FP42" s="31"/>
      <c r="FQ42" s="31"/>
      <c r="FR42" s="31"/>
      <c r="FS42" s="31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</row>
    <row r="43" spans="1:230" x14ac:dyDescent="0.25">
      <c r="A43" s="15"/>
      <c r="B43" s="18"/>
      <c r="C43" s="98"/>
      <c r="D43" s="99"/>
      <c r="E43" s="25"/>
      <c r="F43" s="7" t="s">
        <v>26</v>
      </c>
      <c r="G43" s="36" t="str">
        <f>IF(OR(regneark!AC13&gt;0,regneark!AD13&gt;0),regneark!AC6," ")</f>
        <v xml:space="preserve"> </v>
      </c>
      <c r="H43" s="8" t="str">
        <f>IF(OR(regneark!AD13&gt;0,regneark!AE13&gt;0),regneark!AD6," ")</f>
        <v xml:space="preserve"> </v>
      </c>
      <c r="I43" s="8" t="str">
        <f>IF(OR(regneark!AE13&gt;0,regneark!AF13&gt;0),regneark!AE6," ")</f>
        <v xml:space="preserve"> </v>
      </c>
      <c r="J43" s="8" t="str">
        <f>IF(OR(regneark!AF13&gt;0,regneark!AG13&gt;0),regneark!AF6," ")</f>
        <v xml:space="preserve"> </v>
      </c>
      <c r="K43" s="8" t="str">
        <f>IF(OR(regneark!AG13&gt;0,regneark!AH13&gt;0),regneark!AG6," ")</f>
        <v xml:space="preserve"> </v>
      </c>
      <c r="L43" s="8" t="str">
        <f>IF(OR(regneark!AH13&gt;0,regneark!AI13&gt;0),regneark!AH6," ")</f>
        <v xml:space="preserve"> </v>
      </c>
      <c r="M43" s="8" t="str">
        <f>IF(OR(regneark!AI13&gt;0,regneark!AJ13&gt;0),regneark!AI6," ")</f>
        <v xml:space="preserve"> </v>
      </c>
      <c r="N43" s="8" t="str">
        <f>IF(OR(regneark!AJ13&gt;0,regneark!AK13&gt;0),regneark!AJ6," ")</f>
        <v xml:space="preserve"> </v>
      </c>
      <c r="O43" s="8" t="str">
        <f>IF(OR(regneark!AK13&gt;0,regneark!AL13&gt;0),regneark!AK6," ")</f>
        <v xml:space="preserve"> </v>
      </c>
      <c r="P43" s="8" t="str">
        <f>IF(OR(regneark!AL13&gt;0,regneark!AM13&gt;0),regneark!AL6," ")</f>
        <v xml:space="preserve"> </v>
      </c>
      <c r="Q43" s="8" t="str">
        <f>IF(OR(regneark!AM13&gt;0,regneark!AN13&gt;0),regneark!AM6," ")</f>
        <v xml:space="preserve"> </v>
      </c>
      <c r="R43" s="8" t="str">
        <f>IF(OR(regneark!AN13&gt;0,regneark!AO13&gt;0),regneark!AN6," ")</f>
        <v xml:space="preserve"> </v>
      </c>
      <c r="S43" s="8" t="str">
        <f>IF(OR(regneark!AO13&gt;0,regneark!AP13&gt;0),regneark!AO6," ")</f>
        <v xml:space="preserve"> </v>
      </c>
      <c r="T43" s="8" t="str">
        <f>IF(OR(regneark!AP13&gt;0,regneark!AQ13&gt;0),regneark!AP6," ")</f>
        <v xml:space="preserve"> </v>
      </c>
      <c r="U43" s="8" t="str">
        <f>IF(OR(regneark!AQ13&gt;0,regneark!AR13&gt;0),regneark!AQ6," ")</f>
        <v xml:space="preserve"> </v>
      </c>
      <c r="V43" s="8" t="str">
        <f>IF(OR(regneark!AR13&gt;0,regneark!AS13&gt;0),regneark!AR6," ")</f>
        <v xml:space="preserve"> </v>
      </c>
      <c r="W43" s="8" t="str">
        <f>IF(OR(regneark!AS13&gt;0,regneark!AT13&gt;0),regneark!AS6," ")</f>
        <v xml:space="preserve"> </v>
      </c>
      <c r="X43" s="8" t="str">
        <f>IF(OR(regneark!AT13&gt;0,regneark!AU13&gt;0),regneark!AT6," ")</f>
        <v xml:space="preserve"> </v>
      </c>
      <c r="Y43" s="8" t="str">
        <f>IF(OR(regneark!AU13&gt;0,regneark!AV13&gt;0),regneark!AU6," ")</f>
        <v xml:space="preserve"> </v>
      </c>
      <c r="Z43" s="8" t="str">
        <f>IF(OR(regneark!AV13&gt;0,regneark!AW13&gt;0),regneark!AV6," ")</f>
        <v xml:space="preserve"> </v>
      </c>
      <c r="AA43" s="8" t="str">
        <f>IF(OR(regneark!AW13&gt;0,regneark!AX13&gt;0),regneark!AW6," ")</f>
        <v xml:space="preserve"> </v>
      </c>
      <c r="AB43" s="8" t="str">
        <f>IF(OR(regneark!AX13&gt;0,regneark!AY13&gt;0),regneark!AX6," ")</f>
        <v xml:space="preserve"> </v>
      </c>
      <c r="AC43" s="8" t="str">
        <f>IF(OR(regneark!AY13&gt;0,regneark!AZ13&gt;0),regneark!AY6," ")</f>
        <v xml:space="preserve"> </v>
      </c>
      <c r="AD43" s="9" t="str">
        <f>IF(OR(regneark!AZ13&gt;0,regneark!BA13&gt;0),regneark!AZ6," ")</f>
        <v xml:space="preserve"> </v>
      </c>
      <c r="AE43" s="36" t="str">
        <f>IF(OR(regneark!BA13&gt;0,regneark!BB13&gt;0),regneark!BA6," ")</f>
        <v xml:space="preserve"> </v>
      </c>
      <c r="AF43" s="8" t="str">
        <f>IF(OR(regneark!BB13&gt;0,regneark!BC13&gt;0),regneark!BB6," ")</f>
        <v xml:space="preserve"> </v>
      </c>
      <c r="AG43" s="8" t="str">
        <f>IF(OR(regneark!BC13&gt;0,regneark!BD13&gt;0),regneark!BC6," ")</f>
        <v xml:space="preserve"> </v>
      </c>
      <c r="AH43" s="8" t="str">
        <f>IF(OR(regneark!BD13&gt;0,regneark!BE13&gt;0),regneark!BD6," ")</f>
        <v xml:space="preserve"> </v>
      </c>
      <c r="AI43" s="8" t="str">
        <f>IF(OR(regneark!BE13&gt;0,regneark!BF13&gt;0),regneark!BE6," ")</f>
        <v xml:space="preserve"> </v>
      </c>
      <c r="AJ43" s="8" t="str">
        <f>IF(OR(regneark!BF13&gt;0,regneark!BG13&gt;0),regneark!BF6," ")</f>
        <v xml:space="preserve"> </v>
      </c>
      <c r="AK43" s="8" t="str">
        <f>IF(OR(regneark!BG13&gt;0,regneark!BH13&gt;0),regneark!BG6," ")</f>
        <v xml:space="preserve"> </v>
      </c>
      <c r="AL43" s="8" t="str">
        <f>IF(OR(regneark!BH13&gt;0,regneark!BI13&gt;0),regneark!BH6," ")</f>
        <v xml:space="preserve"> </v>
      </c>
      <c r="AM43" s="8" t="str">
        <f>IF(OR(regneark!BI13&gt;0,regneark!BJ13&gt;0),regneark!BI6," ")</f>
        <v xml:space="preserve"> </v>
      </c>
      <c r="AN43" s="8" t="str">
        <f>IF(OR(regneark!BJ13&gt;0,regneark!BK13&gt;0),regneark!BJ6," ")</f>
        <v xml:space="preserve"> </v>
      </c>
      <c r="AO43" s="8" t="str">
        <f>IF(OR(regneark!BK13&gt;0,regneark!BL13&gt;0),regneark!BK6," ")</f>
        <v xml:space="preserve"> </v>
      </c>
      <c r="AP43" s="8" t="str">
        <f>IF(OR(regneark!BL13&gt;0,regneark!BM13&gt;0),regneark!BL6," ")</f>
        <v xml:space="preserve"> </v>
      </c>
      <c r="AQ43" s="8" t="str">
        <f>IF(OR(regneark!BM13&gt;0,regneark!BN13&gt;0),regneark!BM6," ")</f>
        <v xml:space="preserve"> </v>
      </c>
      <c r="AR43" s="8" t="str">
        <f>IF(OR(regneark!BN13&gt;0,regneark!BO13&gt;0),regneark!BN6," ")</f>
        <v xml:space="preserve"> </v>
      </c>
      <c r="AS43" s="8" t="str">
        <f>IF(OR(regneark!BO13&gt;0,regneark!BP13&gt;0),regneark!BO6," ")</f>
        <v xml:space="preserve"> </v>
      </c>
      <c r="AT43" s="8" t="str">
        <f>IF(OR(regneark!BP13&gt;0,regneark!BQ13&gt;0),regneark!BP6," ")</f>
        <v xml:space="preserve"> </v>
      </c>
      <c r="AU43" s="8" t="str">
        <f>IF(OR(regneark!BQ13&gt;0,regneark!BR13&gt;0),regneark!BQ6," ")</f>
        <v xml:space="preserve"> </v>
      </c>
      <c r="AV43" s="8" t="str">
        <f>IF(OR(regneark!BR13&gt;0,regneark!BS13&gt;0),regneark!BR6," ")</f>
        <v xml:space="preserve"> </v>
      </c>
      <c r="AW43" s="8" t="str">
        <f>IF(OR(regneark!BS13&gt;0,regneark!BT13&gt;0),regneark!BS6," ")</f>
        <v xml:space="preserve"> </v>
      </c>
      <c r="AX43" s="8" t="str">
        <f>IF(OR(regneark!BT13&gt;0,regneark!BU13&gt;0),regneark!BT6," ")</f>
        <v xml:space="preserve"> </v>
      </c>
      <c r="AY43" s="8" t="str">
        <f>IF(OR(regneark!BU13&gt;0,regneark!BV13&gt;0),regneark!BU6," ")</f>
        <v xml:space="preserve"> </v>
      </c>
      <c r="AZ43" s="8" t="str">
        <f>IF(OR(regneark!BV13&gt;0,regneark!BW13&gt;0),regneark!BV6," ")</f>
        <v xml:space="preserve"> </v>
      </c>
      <c r="BA43" s="8" t="str">
        <f>IF(OR(regneark!BW13&gt;0,regneark!BX13&gt;0),regneark!BW6," ")</f>
        <v xml:space="preserve"> </v>
      </c>
      <c r="BB43" s="9" t="str">
        <f>IF(OR(regneark!BX13&gt;0,regneark!BY13&gt;0),regneark!BX6," ")</f>
        <v xml:space="preserve"> </v>
      </c>
      <c r="BC43" s="36" t="str">
        <f>IF(OR(regneark!BY13&gt;0,regneark!BZ13&gt;0),regneark!BY6," ")</f>
        <v xml:space="preserve"> </v>
      </c>
      <c r="BD43" s="8" t="str">
        <f>IF(OR(regneark!BZ13&gt;0,regneark!CA13&gt;0),regneark!BZ6," ")</f>
        <v xml:space="preserve"> </v>
      </c>
      <c r="BE43" s="8" t="str">
        <f>IF(OR(regneark!CA13&gt;0,regneark!CB13&gt;0),regneark!CA6," ")</f>
        <v xml:space="preserve"> </v>
      </c>
      <c r="BF43" s="8" t="str">
        <f>IF(OR(regneark!CB13&gt;0,regneark!CC13&gt;0),regneark!CB6," ")</f>
        <v xml:space="preserve"> </v>
      </c>
      <c r="BG43" s="8" t="str">
        <f>IF(OR(regneark!CC13&gt;0,regneark!CD13&gt;0),regneark!CC6," ")</f>
        <v xml:space="preserve"> </v>
      </c>
      <c r="BH43" s="8" t="str">
        <f>IF(OR(regneark!CD13&gt;0,regneark!CE13&gt;0),regneark!CD6," ")</f>
        <v xml:space="preserve"> </v>
      </c>
      <c r="BI43" s="8" t="str">
        <f>IF(OR(regneark!CE13&gt;0,regneark!CF13&gt;0),regneark!CE6," ")</f>
        <v xml:space="preserve"> </v>
      </c>
      <c r="BJ43" s="8" t="str">
        <f>IF(OR(regneark!CF13&gt;0,regneark!CG13&gt;0),regneark!CF6," ")</f>
        <v xml:space="preserve"> </v>
      </c>
      <c r="BK43" s="8" t="str">
        <f>IF(OR(regneark!CG13&gt;0,regneark!CH13&gt;0),regneark!CG6," ")</f>
        <v xml:space="preserve"> </v>
      </c>
      <c r="BL43" s="8" t="str">
        <f>IF(OR(regneark!CH13&gt;0,regneark!CI13&gt;0),regneark!CH6," ")</f>
        <v xml:space="preserve"> </v>
      </c>
      <c r="BM43" s="8" t="str">
        <f>IF(OR(regneark!CI13&gt;0,regneark!CJ13&gt;0),regneark!CI6," ")</f>
        <v xml:space="preserve"> </v>
      </c>
      <c r="BN43" s="8" t="str">
        <f>IF(OR(regneark!CJ13&gt;0,regneark!CK13&gt;0),regneark!CJ6," ")</f>
        <v xml:space="preserve"> </v>
      </c>
      <c r="BO43" s="8" t="str">
        <f>IF(OR(regneark!CK13&gt;0,regneark!CL13&gt;0),regneark!CK6," ")</f>
        <v xml:space="preserve"> </v>
      </c>
      <c r="BP43" s="8" t="str">
        <f>IF(OR(regneark!CL13&gt;0,regneark!CM13&gt;0),regneark!CL6," ")</f>
        <v xml:space="preserve"> </v>
      </c>
      <c r="BQ43" s="8" t="str">
        <f>IF(OR(regneark!CM13&gt;0,regneark!CN13&gt;0),regneark!CM6," ")</f>
        <v xml:space="preserve"> </v>
      </c>
      <c r="BR43" s="8" t="str">
        <f>IF(OR(regneark!CN13&gt;0,regneark!CO13&gt;0),regneark!CN6," ")</f>
        <v xml:space="preserve"> </v>
      </c>
      <c r="BS43" s="8" t="str">
        <f>IF(OR(regneark!CO13&gt;0,regneark!CP13&gt;0),regneark!CO6," ")</f>
        <v xml:space="preserve"> </v>
      </c>
      <c r="BT43" s="8" t="str">
        <f>IF(OR(regneark!CP13&gt;0,regneark!CQ13&gt;0),regneark!CP6," ")</f>
        <v xml:space="preserve"> </v>
      </c>
      <c r="BU43" s="8" t="str">
        <f>IF(OR(regneark!CQ13&gt;0,regneark!CR13&gt;0),regneark!CQ6," ")</f>
        <v xml:space="preserve"> </v>
      </c>
      <c r="BV43" s="8" t="str">
        <f>IF(OR(regneark!CR13&gt;0,regneark!CS13&gt;0),regneark!CR6," ")</f>
        <v xml:space="preserve"> </v>
      </c>
      <c r="BW43" s="8" t="str">
        <f>IF(OR(regneark!CS13&gt;0,regneark!CT13&gt;0),regneark!CS6," ")</f>
        <v xml:space="preserve"> </v>
      </c>
      <c r="BX43" s="8" t="str">
        <f>IF(OR(regneark!CT13&gt;0,regneark!CU13&gt;0),regneark!CT6," ")</f>
        <v xml:space="preserve"> </v>
      </c>
      <c r="BY43" s="8" t="str">
        <f>IF(OR(regneark!CU13&gt;0,regneark!CV13&gt;0),regneark!CU6," ")</f>
        <v xml:space="preserve"> </v>
      </c>
      <c r="BZ43" s="9" t="str">
        <f>IF(OR(regneark!CV13&gt;0,regneark!CW13&gt;0),regneark!CV6," ")</f>
        <v xml:space="preserve"> </v>
      </c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1"/>
      <c r="ES43" s="31"/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1"/>
      <c r="FF43" s="31"/>
      <c r="FG43" s="31"/>
      <c r="FH43" s="31"/>
      <c r="FI43" s="31"/>
      <c r="FJ43" s="31"/>
      <c r="FK43" s="31"/>
      <c r="FL43" s="31"/>
      <c r="FM43" s="31"/>
      <c r="FN43" s="31"/>
      <c r="FO43" s="31"/>
      <c r="FP43" s="31"/>
      <c r="FQ43" s="31"/>
      <c r="FR43" s="31"/>
      <c r="FS43" s="31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</row>
    <row r="44" spans="1:230" x14ac:dyDescent="0.25">
      <c r="A44" s="15"/>
      <c r="B44" s="18" t="s">
        <v>10</v>
      </c>
      <c r="C44" s="98"/>
      <c r="D44" s="99"/>
      <c r="E44" s="25"/>
      <c r="F44" s="57" t="s">
        <v>27</v>
      </c>
      <c r="G44" s="36" t="str">
        <f>IF(OR(regneark!AC13&gt;0,regneark!AD13&gt;0),regneark!AC7," ")</f>
        <v xml:space="preserve"> </v>
      </c>
      <c r="H44" s="8" t="str">
        <f>IF(OR(regneark!AD13&gt;0,regneark!AE13&gt;0),regneark!AD7," ")</f>
        <v xml:space="preserve"> </v>
      </c>
      <c r="I44" s="8" t="str">
        <f>IF(OR(regneark!AE13&gt;0,regneark!AF13&gt;0),regneark!AE7," ")</f>
        <v xml:space="preserve"> </v>
      </c>
      <c r="J44" s="8" t="str">
        <f>IF(OR(regneark!AF13&gt;0,regneark!AG13&gt;0),regneark!AF7," ")</f>
        <v xml:space="preserve"> </v>
      </c>
      <c r="K44" s="8" t="str">
        <f>IF(OR(regneark!AG13&gt;0,regneark!AH13&gt;0),regneark!AG7," ")</f>
        <v xml:space="preserve"> </v>
      </c>
      <c r="L44" s="8" t="str">
        <f>IF(OR(regneark!AH13&gt;0,regneark!AI13&gt;0),regneark!AH7," ")</f>
        <v xml:space="preserve"> </v>
      </c>
      <c r="M44" s="8" t="str">
        <f>IF(OR(regneark!AI13&gt;0,regneark!AJ13&gt;0),regneark!AI7," ")</f>
        <v xml:space="preserve"> </v>
      </c>
      <c r="N44" s="8" t="str">
        <f>IF(OR(regneark!AJ13&gt;0,regneark!AK13&gt;0),regneark!AJ7," ")</f>
        <v xml:space="preserve"> </v>
      </c>
      <c r="O44" s="8" t="str">
        <f>IF(OR(regneark!AK13&gt;0,regneark!AL13&gt;0),regneark!AK7," ")</f>
        <v xml:space="preserve"> </v>
      </c>
      <c r="P44" s="8" t="str">
        <f>IF(OR(regneark!AL13&gt;0,regneark!AM13&gt;0),regneark!AL7," ")</f>
        <v xml:space="preserve"> </v>
      </c>
      <c r="Q44" s="8" t="str">
        <f>IF(OR(regneark!AM13&gt;0,regneark!AN13&gt;0),regneark!AM7," ")</f>
        <v xml:space="preserve"> </v>
      </c>
      <c r="R44" s="8" t="str">
        <f>IF(OR(regneark!AN13&gt;0,regneark!AO13&gt;0),regneark!AN7," ")</f>
        <v xml:space="preserve"> </v>
      </c>
      <c r="S44" s="8" t="str">
        <f>IF(OR(regneark!AO13&gt;0,regneark!AP13&gt;0),regneark!AO7," ")</f>
        <v xml:space="preserve"> </v>
      </c>
      <c r="T44" s="8" t="str">
        <f>IF(OR(regneark!AP13&gt;0,regneark!AQ13&gt;0),regneark!AP7," ")</f>
        <v xml:space="preserve"> </v>
      </c>
      <c r="U44" s="8" t="str">
        <f>IF(OR(regneark!AQ13&gt;0,regneark!AR13&gt;0),regneark!AQ7," ")</f>
        <v xml:space="preserve"> </v>
      </c>
      <c r="V44" s="8" t="str">
        <f>IF(OR(regneark!AR13&gt;0,regneark!AS13&gt;0),regneark!AR7," ")</f>
        <v xml:space="preserve"> </v>
      </c>
      <c r="W44" s="8" t="str">
        <f>IF(OR(regneark!AS13&gt;0,regneark!AT13&gt;0),regneark!AS7," ")</f>
        <v xml:space="preserve"> </v>
      </c>
      <c r="X44" s="8" t="str">
        <f>IF(OR(regneark!AT13&gt;0,regneark!AU13&gt;0),regneark!AT7," ")</f>
        <v xml:space="preserve"> </v>
      </c>
      <c r="Y44" s="8" t="str">
        <f>IF(OR(regneark!AU13&gt;0,regneark!AV13&gt;0),regneark!AU7," ")</f>
        <v xml:space="preserve"> </v>
      </c>
      <c r="Z44" s="8" t="str">
        <f>IF(OR(regneark!AV13&gt;0,regneark!AW13&gt;0),regneark!AV7," ")</f>
        <v xml:space="preserve"> </v>
      </c>
      <c r="AA44" s="8" t="str">
        <f>IF(OR(regneark!AW13&gt;0,regneark!AX13&gt;0),regneark!AW7," ")</f>
        <v xml:space="preserve"> </v>
      </c>
      <c r="AB44" s="8" t="str">
        <f>IF(OR(regneark!AX13&gt;0,regneark!AY13&gt;0),regneark!AX7," ")</f>
        <v xml:space="preserve"> </v>
      </c>
      <c r="AC44" s="8" t="str">
        <f>IF(OR(regneark!AY13&gt;0,regneark!AZ13&gt;0),regneark!AY7," ")</f>
        <v xml:space="preserve"> </v>
      </c>
      <c r="AD44" s="9" t="str">
        <f>IF(OR(regneark!AZ13&gt;0,regneark!BA13&gt;0),regneark!AZ7," ")</f>
        <v xml:space="preserve"> </v>
      </c>
      <c r="AE44" s="36" t="str">
        <f>IF(OR(regneark!BA13&gt;0,regneark!BB13&gt;0),regneark!BA7," ")</f>
        <v xml:space="preserve"> </v>
      </c>
      <c r="AF44" s="8" t="str">
        <f>IF(OR(regneark!BB13&gt;0,regneark!BC13&gt;0),regneark!BB7," ")</f>
        <v xml:space="preserve"> </v>
      </c>
      <c r="AG44" s="8" t="str">
        <f>IF(OR(regneark!BC13&gt;0,regneark!BD13&gt;0),regneark!BC7," ")</f>
        <v xml:space="preserve"> </v>
      </c>
      <c r="AH44" s="8" t="str">
        <f>IF(OR(regneark!BD13&gt;0,regneark!BE13&gt;0),regneark!BD7," ")</f>
        <v xml:space="preserve"> </v>
      </c>
      <c r="AI44" s="8" t="str">
        <f>IF(OR(regneark!BE13&gt;0,regneark!BF13&gt;0),regneark!BE7," ")</f>
        <v xml:space="preserve"> </v>
      </c>
      <c r="AJ44" s="8" t="str">
        <f>IF(OR(regneark!BF13&gt;0,regneark!BG13&gt;0),regneark!BF7," ")</f>
        <v xml:space="preserve"> </v>
      </c>
      <c r="AK44" s="8" t="str">
        <f>IF(OR(regneark!BG13&gt;0,regneark!BH13&gt;0),regneark!BG7," ")</f>
        <v xml:space="preserve"> </v>
      </c>
      <c r="AL44" s="8" t="str">
        <f>IF(OR(regneark!BH13&gt;0,regneark!BI13&gt;0),regneark!BH7," ")</f>
        <v xml:space="preserve"> </v>
      </c>
      <c r="AM44" s="8" t="str">
        <f>IF(OR(regneark!BI13&gt;0,regneark!BJ13&gt;0),regneark!BI7," ")</f>
        <v xml:space="preserve"> </v>
      </c>
      <c r="AN44" s="8" t="str">
        <f>IF(OR(regneark!BJ13&gt;0,regneark!BK13&gt;0),regneark!BJ7," ")</f>
        <v xml:space="preserve"> </v>
      </c>
      <c r="AO44" s="8" t="str">
        <f>IF(OR(regneark!BK13&gt;0,regneark!BL13&gt;0),regneark!BK7," ")</f>
        <v xml:space="preserve"> </v>
      </c>
      <c r="AP44" s="8" t="str">
        <f>IF(OR(regneark!BL13&gt;0,regneark!BM13&gt;0),regneark!BL7," ")</f>
        <v xml:space="preserve"> </v>
      </c>
      <c r="AQ44" s="8" t="str">
        <f>IF(OR(regneark!BM13&gt;0,regneark!BN13&gt;0),regneark!BM7," ")</f>
        <v xml:space="preserve"> </v>
      </c>
      <c r="AR44" s="8" t="str">
        <f>IF(OR(regneark!BN13&gt;0,regneark!BO13&gt;0),regneark!BN7," ")</f>
        <v xml:space="preserve"> </v>
      </c>
      <c r="AS44" s="8" t="str">
        <f>IF(OR(regneark!BO13&gt;0,regneark!BP13&gt;0),regneark!BO7," ")</f>
        <v xml:space="preserve"> </v>
      </c>
      <c r="AT44" s="8" t="str">
        <f>IF(OR(regneark!BP13&gt;0,regneark!BQ13&gt;0),regneark!BP7," ")</f>
        <v xml:space="preserve"> </v>
      </c>
      <c r="AU44" s="8" t="str">
        <f>IF(OR(regneark!BQ13&gt;0,regneark!BR13&gt;0),regneark!BQ7," ")</f>
        <v xml:space="preserve"> </v>
      </c>
      <c r="AV44" s="8" t="str">
        <f>IF(OR(regneark!BR13&gt;0,regneark!BS13&gt;0),regneark!BR7," ")</f>
        <v xml:space="preserve"> </v>
      </c>
      <c r="AW44" s="8" t="str">
        <f>IF(OR(regneark!BS13&gt;0,regneark!BT13&gt;0),regneark!BS7," ")</f>
        <v xml:space="preserve"> </v>
      </c>
      <c r="AX44" s="8" t="str">
        <f>IF(OR(regneark!BT13&gt;0,regneark!BU13&gt;0),regneark!BT7," ")</f>
        <v xml:space="preserve"> </v>
      </c>
      <c r="AY44" s="8" t="str">
        <f>IF(OR(regneark!BU13&gt;0,regneark!BV13&gt;0),regneark!BU7," ")</f>
        <v xml:space="preserve"> </v>
      </c>
      <c r="AZ44" s="8" t="str">
        <f>IF(OR(regneark!BV13&gt;0,regneark!BW13&gt;0),regneark!BV7," ")</f>
        <v xml:space="preserve"> </v>
      </c>
      <c r="BA44" s="8" t="str">
        <f>IF(OR(regneark!BW13&gt;0,regneark!BX13&gt;0),regneark!BW7," ")</f>
        <v xml:space="preserve"> </v>
      </c>
      <c r="BB44" s="9" t="str">
        <f>IF(OR(regneark!BX13&gt;0,regneark!BY13&gt;0),regneark!BX7," ")</f>
        <v xml:space="preserve"> </v>
      </c>
      <c r="BC44" s="36" t="str">
        <f>IF(OR(regneark!BY13&gt;0,regneark!BZ13&gt;0),regneark!BY7," ")</f>
        <v xml:space="preserve"> </v>
      </c>
      <c r="BD44" s="8" t="str">
        <f>IF(OR(regneark!BZ13&gt;0,regneark!CA13&gt;0),regneark!BZ7," ")</f>
        <v xml:space="preserve"> </v>
      </c>
      <c r="BE44" s="8" t="str">
        <f>IF(OR(regneark!CA13&gt;0,regneark!CB13&gt;0),regneark!CA7," ")</f>
        <v xml:space="preserve"> </v>
      </c>
      <c r="BF44" s="8" t="str">
        <f>IF(OR(regneark!CB13&gt;0,regneark!CC13&gt;0),regneark!CB7," ")</f>
        <v xml:space="preserve"> </v>
      </c>
      <c r="BG44" s="8" t="str">
        <f>IF(OR(regneark!CC13&gt;0,regneark!CD13&gt;0),regneark!CC7," ")</f>
        <v xml:space="preserve"> </v>
      </c>
      <c r="BH44" s="8" t="str">
        <f>IF(OR(regneark!CD13&gt;0,regneark!CE13&gt;0),regneark!CD7," ")</f>
        <v xml:space="preserve"> </v>
      </c>
      <c r="BI44" s="8" t="str">
        <f>IF(OR(regneark!CE13&gt;0,regneark!CF13&gt;0),regneark!CE7," ")</f>
        <v xml:space="preserve"> </v>
      </c>
      <c r="BJ44" s="8" t="str">
        <f>IF(OR(regneark!CF13&gt;0,regneark!CG13&gt;0),regneark!CF7," ")</f>
        <v xml:space="preserve"> </v>
      </c>
      <c r="BK44" s="8" t="str">
        <f>IF(OR(regneark!CG13&gt;0,regneark!CH13&gt;0),regneark!CG7," ")</f>
        <v xml:space="preserve"> </v>
      </c>
      <c r="BL44" s="8" t="str">
        <f>IF(OR(regneark!CH13&gt;0,regneark!CI13&gt;0),regneark!CH7," ")</f>
        <v xml:space="preserve"> </v>
      </c>
      <c r="BM44" s="8" t="str">
        <f>IF(OR(regneark!CI13&gt;0,regneark!CJ13&gt;0),regneark!CI7," ")</f>
        <v xml:space="preserve"> </v>
      </c>
      <c r="BN44" s="8" t="str">
        <f>IF(OR(regneark!CJ13&gt;0,regneark!CK13&gt;0),regneark!CJ7," ")</f>
        <v xml:space="preserve"> </v>
      </c>
      <c r="BO44" s="8" t="str">
        <f>IF(OR(regneark!CK13&gt;0,regneark!CL13&gt;0),regneark!CK7," ")</f>
        <v xml:space="preserve"> </v>
      </c>
      <c r="BP44" s="8" t="str">
        <f>IF(OR(regneark!CL13&gt;0,regneark!CM13&gt;0),regneark!CL7," ")</f>
        <v xml:space="preserve"> </v>
      </c>
      <c r="BQ44" s="8" t="str">
        <f>IF(OR(regneark!CM13&gt;0,regneark!CN13&gt;0),regneark!CM7," ")</f>
        <v xml:space="preserve"> </v>
      </c>
      <c r="BR44" s="8" t="str">
        <f>IF(OR(regneark!CN13&gt;0,regneark!CO13&gt;0),regneark!CN7," ")</f>
        <v xml:space="preserve"> </v>
      </c>
      <c r="BS44" s="8" t="str">
        <f>IF(OR(regneark!CO13&gt;0,regneark!CP13&gt;0),regneark!CO7," ")</f>
        <v xml:space="preserve"> </v>
      </c>
      <c r="BT44" s="8" t="str">
        <f>IF(OR(regneark!CP13&gt;0,regneark!CQ13&gt;0),regneark!CP7," ")</f>
        <v xml:space="preserve"> </v>
      </c>
      <c r="BU44" s="8" t="str">
        <f>IF(OR(regneark!CQ13&gt;0,regneark!CR13&gt;0),regneark!CQ7," ")</f>
        <v xml:space="preserve"> </v>
      </c>
      <c r="BV44" s="8" t="str">
        <f>IF(OR(regneark!CR13&gt;0,regneark!CS13&gt;0),regneark!CR7," ")</f>
        <v xml:space="preserve"> </v>
      </c>
      <c r="BW44" s="8" t="str">
        <f>IF(OR(regneark!CS13&gt;0,regneark!CT13&gt;0),regneark!CS7," ")</f>
        <v xml:space="preserve"> </v>
      </c>
      <c r="BX44" s="8" t="str">
        <f>IF(OR(regneark!CT13&gt;0,regneark!CU13&gt;0),regneark!CT7," ")</f>
        <v xml:space="preserve"> </v>
      </c>
      <c r="BY44" s="8" t="str">
        <f>IF(OR(regneark!CU13&gt;0,regneark!CV13&gt;0),regneark!CU7," ")</f>
        <v xml:space="preserve"> </v>
      </c>
      <c r="BZ44" s="9" t="str">
        <f>IF(OR(regneark!CV13&gt;0,regneark!CW13&gt;0),regneark!CV7," ")</f>
        <v xml:space="preserve"> </v>
      </c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1"/>
      <c r="ES44" s="31"/>
      <c r="ET44" s="31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</row>
    <row r="45" spans="1:230" x14ac:dyDescent="0.25">
      <c r="A45" s="15"/>
      <c r="B45" s="18"/>
      <c r="C45" s="98"/>
      <c r="D45" s="99"/>
      <c r="E45" s="25"/>
      <c r="F45" s="7" t="s">
        <v>28</v>
      </c>
      <c r="G45" s="36" t="str">
        <f>IF(OR(regneark!AC13&gt;0,regneark!AD13&gt;0),regneark!AC8," ")</f>
        <v xml:space="preserve"> </v>
      </c>
      <c r="H45" s="8" t="str">
        <f>IF(OR(regneark!AD13&gt;0,regneark!AE13&gt;0),regneark!AD8," ")</f>
        <v xml:space="preserve"> </v>
      </c>
      <c r="I45" s="8" t="str">
        <f>IF(OR(regneark!AE13&gt;0,regneark!AF13&gt;0),regneark!AE8," ")</f>
        <v xml:space="preserve"> </v>
      </c>
      <c r="J45" s="8" t="str">
        <f>IF(OR(regneark!AF13&gt;0,regneark!AG13&gt;0),regneark!AF8," ")</f>
        <v xml:space="preserve"> </v>
      </c>
      <c r="K45" s="8" t="str">
        <f>IF(OR(regneark!AG13&gt;0,regneark!AH13&gt;0),regneark!AG8," ")</f>
        <v xml:space="preserve"> </v>
      </c>
      <c r="L45" s="8" t="str">
        <f>IF(OR(regneark!AH13&gt;0,regneark!AI13&gt;0),regneark!AH8," ")</f>
        <v xml:space="preserve"> </v>
      </c>
      <c r="M45" s="8" t="str">
        <f>IF(OR(regneark!AI13&gt;0,regneark!AJ13&gt;0),regneark!AI8," ")</f>
        <v xml:space="preserve"> </v>
      </c>
      <c r="N45" s="8" t="str">
        <f>IF(OR(regneark!AJ13&gt;0,regneark!AK13&gt;0),regneark!AJ8," ")</f>
        <v xml:space="preserve"> </v>
      </c>
      <c r="O45" s="8" t="str">
        <f>IF(OR(regneark!AK13&gt;0,regneark!AL13&gt;0),regneark!AK8," ")</f>
        <v xml:space="preserve"> </v>
      </c>
      <c r="P45" s="8" t="str">
        <f>IF(OR(regneark!AL13&gt;0,regneark!AM13&gt;0),regneark!AL8," ")</f>
        <v xml:space="preserve"> </v>
      </c>
      <c r="Q45" s="8" t="str">
        <f>IF(OR(regneark!AM13&gt;0,regneark!AN13&gt;0),regneark!AM8," ")</f>
        <v xml:space="preserve"> </v>
      </c>
      <c r="R45" s="8" t="str">
        <f>IF(OR(regneark!AN13&gt;0,regneark!AO13&gt;0),regneark!AN8," ")</f>
        <v xml:space="preserve"> </v>
      </c>
      <c r="S45" s="8" t="str">
        <f>IF(OR(regneark!AO13&gt;0,regneark!AP13&gt;0),regneark!AO8," ")</f>
        <v xml:space="preserve"> </v>
      </c>
      <c r="T45" s="8" t="str">
        <f>IF(OR(regneark!AP13&gt;0,regneark!AQ13&gt;0),regneark!AP8," ")</f>
        <v xml:space="preserve"> </v>
      </c>
      <c r="U45" s="8" t="str">
        <f>IF(OR(regneark!AQ13&gt;0,regneark!AR13&gt;0),regneark!AQ8," ")</f>
        <v xml:space="preserve"> </v>
      </c>
      <c r="V45" s="8" t="str">
        <f>IF(OR(regneark!AR13&gt;0,regneark!AS13&gt;0),regneark!AR8," ")</f>
        <v xml:space="preserve"> </v>
      </c>
      <c r="W45" s="8" t="str">
        <f>IF(OR(regneark!AS13&gt;0,regneark!AT13&gt;0),regneark!AS8," ")</f>
        <v xml:space="preserve"> </v>
      </c>
      <c r="X45" s="8" t="str">
        <f>IF(OR(regneark!AT13&gt;0,regneark!AU13&gt;0),regneark!AT8," ")</f>
        <v xml:space="preserve"> </v>
      </c>
      <c r="Y45" s="8" t="str">
        <f>IF(OR(regneark!AU13&gt;0,regneark!AV13&gt;0),regneark!AU8," ")</f>
        <v xml:space="preserve"> </v>
      </c>
      <c r="Z45" s="8" t="str">
        <f>IF(OR(regneark!AV13&gt;0,regneark!AW13&gt;0),regneark!AV8," ")</f>
        <v xml:space="preserve"> </v>
      </c>
      <c r="AA45" s="8" t="str">
        <f>IF(OR(regneark!AW13&gt;0,regneark!AX13&gt;0),regneark!AW8," ")</f>
        <v xml:space="preserve"> </v>
      </c>
      <c r="AB45" s="8" t="str">
        <f>IF(OR(regneark!AX13&gt;0,regneark!AY13&gt;0),regneark!AX8," ")</f>
        <v xml:space="preserve"> </v>
      </c>
      <c r="AC45" s="8" t="str">
        <f>IF(OR(regneark!AY13&gt;0,regneark!AZ13&gt;0),regneark!AY8," ")</f>
        <v xml:space="preserve"> </v>
      </c>
      <c r="AD45" s="9" t="str">
        <f>IF(OR(regneark!AZ13&gt;0,regneark!BA13&gt;0),regneark!AZ8," ")</f>
        <v xml:space="preserve"> </v>
      </c>
      <c r="AE45" s="36" t="str">
        <f>IF(OR(regneark!BA13&gt;0,regneark!BB13&gt;0),regneark!BA8," ")</f>
        <v xml:space="preserve"> </v>
      </c>
      <c r="AF45" s="8" t="str">
        <f>IF(OR(regneark!BB13&gt;0,regneark!BC13&gt;0),regneark!BB8," ")</f>
        <v xml:space="preserve"> </v>
      </c>
      <c r="AG45" s="8" t="str">
        <f>IF(OR(regneark!BC13&gt;0,regneark!BD13&gt;0),regneark!BC8," ")</f>
        <v xml:space="preserve"> </v>
      </c>
      <c r="AH45" s="8" t="str">
        <f>IF(OR(regneark!BD13&gt;0,regneark!BE13&gt;0),regneark!BD8," ")</f>
        <v xml:space="preserve"> </v>
      </c>
      <c r="AI45" s="8" t="str">
        <f>IF(OR(regneark!BE13&gt;0,regneark!BF13&gt;0),regneark!BE8," ")</f>
        <v xml:space="preserve"> </v>
      </c>
      <c r="AJ45" s="8" t="str">
        <f>IF(OR(regneark!BF13&gt;0,regneark!BG13&gt;0),regneark!BF8," ")</f>
        <v xml:space="preserve"> </v>
      </c>
      <c r="AK45" s="8" t="str">
        <f>IF(OR(regneark!BG13&gt;0,regneark!BH13&gt;0),regneark!BG8," ")</f>
        <v xml:space="preserve"> </v>
      </c>
      <c r="AL45" s="8" t="str">
        <f>IF(OR(regneark!BH13&gt;0,regneark!BI13&gt;0),regneark!BH8," ")</f>
        <v xml:space="preserve"> </v>
      </c>
      <c r="AM45" s="8" t="str">
        <f>IF(OR(regneark!BI13&gt;0,regneark!BJ13&gt;0),regneark!BI8," ")</f>
        <v xml:space="preserve"> </v>
      </c>
      <c r="AN45" s="8" t="str">
        <f>IF(OR(regneark!BJ13&gt;0,regneark!BK13&gt;0),regneark!BJ8," ")</f>
        <v xml:space="preserve"> </v>
      </c>
      <c r="AO45" s="8" t="str">
        <f>IF(OR(regneark!BK13&gt;0,regneark!BL13&gt;0),regneark!BK8," ")</f>
        <v xml:space="preserve"> </v>
      </c>
      <c r="AP45" s="8" t="str">
        <f>IF(OR(regneark!BL13&gt;0,regneark!BM13&gt;0),regneark!BL8," ")</f>
        <v xml:space="preserve"> </v>
      </c>
      <c r="AQ45" s="8" t="str">
        <f>IF(OR(regneark!BM13&gt;0,regneark!BN13&gt;0),regneark!BM8," ")</f>
        <v xml:space="preserve"> </v>
      </c>
      <c r="AR45" s="8" t="str">
        <f>IF(OR(regneark!BN13&gt;0,regneark!BO13&gt;0),regneark!BN8," ")</f>
        <v xml:space="preserve"> </v>
      </c>
      <c r="AS45" s="8" t="str">
        <f>IF(OR(regneark!BO13&gt;0,regneark!BP13&gt;0),regneark!BO8," ")</f>
        <v xml:space="preserve"> </v>
      </c>
      <c r="AT45" s="8" t="str">
        <f>IF(OR(regneark!BP13&gt;0,regneark!BQ13&gt;0),regneark!BP8," ")</f>
        <v xml:space="preserve"> </v>
      </c>
      <c r="AU45" s="8" t="str">
        <f>IF(OR(regneark!BQ13&gt;0,regneark!BR13&gt;0),regneark!BQ8," ")</f>
        <v xml:space="preserve"> </v>
      </c>
      <c r="AV45" s="8" t="str">
        <f>IF(OR(regneark!BR13&gt;0,regneark!BS13&gt;0),regneark!BR8," ")</f>
        <v xml:space="preserve"> </v>
      </c>
      <c r="AW45" s="8" t="str">
        <f>IF(OR(regneark!BS13&gt;0,regneark!BT13&gt;0),regneark!BS8," ")</f>
        <v xml:space="preserve"> </v>
      </c>
      <c r="AX45" s="8" t="str">
        <f>IF(OR(regneark!BT13&gt;0,regneark!BU13&gt;0),regneark!BT8," ")</f>
        <v xml:space="preserve"> </v>
      </c>
      <c r="AY45" s="8" t="str">
        <f>IF(OR(regneark!BU13&gt;0,regneark!BV13&gt;0),regneark!BU8," ")</f>
        <v xml:space="preserve"> </v>
      </c>
      <c r="AZ45" s="8" t="str">
        <f>IF(OR(regneark!BV13&gt;0,regneark!BW13&gt;0),regneark!BV8," ")</f>
        <v xml:space="preserve"> </v>
      </c>
      <c r="BA45" s="8" t="str">
        <f>IF(OR(regneark!BW13&gt;0,regneark!BX13&gt;0),regneark!BW8," ")</f>
        <v xml:space="preserve"> </v>
      </c>
      <c r="BB45" s="9" t="str">
        <f>IF(OR(regneark!BX13&gt;0,regneark!BY13&gt;0),regneark!BX8," ")</f>
        <v xml:space="preserve"> </v>
      </c>
      <c r="BC45" s="36" t="str">
        <f>IF(OR(regneark!BY13&gt;0,regneark!BZ13&gt;0),regneark!BY8," ")</f>
        <v xml:space="preserve"> </v>
      </c>
      <c r="BD45" s="8" t="str">
        <f>IF(OR(regneark!BZ13&gt;0,regneark!CA13&gt;0),regneark!BZ8," ")</f>
        <v xml:space="preserve"> </v>
      </c>
      <c r="BE45" s="8" t="str">
        <f>IF(OR(regneark!CA13&gt;0,regneark!CB13&gt;0),regneark!CA8," ")</f>
        <v xml:space="preserve"> </v>
      </c>
      <c r="BF45" s="8" t="str">
        <f>IF(OR(regneark!CB13&gt;0,regneark!CC13&gt;0),regneark!CB8," ")</f>
        <v xml:space="preserve"> </v>
      </c>
      <c r="BG45" s="8" t="str">
        <f>IF(OR(regneark!CC13&gt;0,regneark!CD13&gt;0),regneark!CC8," ")</f>
        <v xml:space="preserve"> </v>
      </c>
      <c r="BH45" s="8" t="str">
        <f>IF(OR(regneark!CD13&gt;0,regneark!CE13&gt;0),regneark!CD8," ")</f>
        <v xml:space="preserve"> </v>
      </c>
      <c r="BI45" s="8" t="str">
        <f>IF(OR(regneark!CE13&gt;0,regneark!CF13&gt;0),regneark!CE8," ")</f>
        <v xml:space="preserve"> </v>
      </c>
      <c r="BJ45" s="8" t="str">
        <f>IF(OR(regneark!CF13&gt;0,regneark!CG13&gt;0),regneark!CF8," ")</f>
        <v xml:space="preserve"> </v>
      </c>
      <c r="BK45" s="8" t="str">
        <f>IF(OR(regneark!CG13&gt;0,regneark!CH13&gt;0),regneark!CG8," ")</f>
        <v xml:space="preserve"> </v>
      </c>
      <c r="BL45" s="8" t="str">
        <f>IF(OR(regneark!CH13&gt;0,regneark!CI13&gt;0),regneark!CH8," ")</f>
        <v xml:space="preserve"> </v>
      </c>
      <c r="BM45" s="8" t="str">
        <f>IF(OR(regneark!CI13&gt;0,regneark!CJ13&gt;0),regneark!CI8," ")</f>
        <v xml:space="preserve"> </v>
      </c>
      <c r="BN45" s="8" t="str">
        <f>IF(OR(regneark!CJ13&gt;0,regneark!CK13&gt;0),regneark!CJ8," ")</f>
        <v xml:space="preserve"> </v>
      </c>
      <c r="BO45" s="8" t="str">
        <f>IF(OR(regneark!CK13&gt;0,regneark!CL13&gt;0),regneark!CK8," ")</f>
        <v xml:space="preserve"> </v>
      </c>
      <c r="BP45" s="8" t="str">
        <f>IF(OR(regneark!CL13&gt;0,regneark!CM13&gt;0),regneark!CL8," ")</f>
        <v xml:space="preserve"> </v>
      </c>
      <c r="BQ45" s="8" t="str">
        <f>IF(OR(regneark!CM13&gt;0,regneark!CN13&gt;0),regneark!CM8," ")</f>
        <v xml:space="preserve"> </v>
      </c>
      <c r="BR45" s="8" t="str">
        <f>IF(OR(regneark!CN13&gt;0,regneark!CO13&gt;0),regneark!CN8," ")</f>
        <v xml:space="preserve"> </v>
      </c>
      <c r="BS45" s="8" t="str">
        <f>IF(OR(regneark!CO13&gt;0,regneark!CP13&gt;0),regneark!CO8," ")</f>
        <v xml:space="preserve"> </v>
      </c>
      <c r="BT45" s="8" t="str">
        <f>IF(OR(regneark!CP13&gt;0,regneark!CQ13&gt;0),regneark!CP8," ")</f>
        <v xml:space="preserve"> </v>
      </c>
      <c r="BU45" s="8" t="str">
        <f>IF(OR(regneark!CQ13&gt;0,regneark!CR13&gt;0),regneark!CQ8," ")</f>
        <v xml:space="preserve"> </v>
      </c>
      <c r="BV45" s="8" t="str">
        <f>IF(OR(regneark!CR13&gt;0,regneark!CS13&gt;0),regneark!CR8," ")</f>
        <v xml:space="preserve"> </v>
      </c>
      <c r="BW45" s="8" t="str">
        <f>IF(OR(regneark!CS13&gt;0,regneark!CT13&gt;0),regneark!CS8," ")</f>
        <v xml:space="preserve"> </v>
      </c>
      <c r="BX45" s="8" t="str">
        <f>IF(OR(regneark!CT13&gt;0,regneark!CU13&gt;0),regneark!CT8," ")</f>
        <v xml:space="preserve"> </v>
      </c>
      <c r="BY45" s="8" t="str">
        <f>IF(OR(regneark!CU13&gt;0,regneark!CV13&gt;0),regneark!CU8," ")</f>
        <v xml:space="preserve"> </v>
      </c>
      <c r="BZ45" s="9" t="str">
        <f>IF(OR(regneark!CV13&gt;0,regneark!CW13&gt;0),regneark!CV8," ")</f>
        <v xml:space="preserve"> </v>
      </c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1"/>
      <c r="ET45" s="31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</row>
    <row r="46" spans="1:230" x14ac:dyDescent="0.25">
      <c r="A46" s="15"/>
      <c r="B46" s="18" t="s">
        <v>11</v>
      </c>
      <c r="C46" s="98"/>
      <c r="D46" s="99"/>
      <c r="E46" s="25"/>
      <c r="F46" s="7" t="s">
        <v>29</v>
      </c>
      <c r="G46" s="36" t="str">
        <f>IF(OR(regneark!AC13&gt;0,regneark!AD13&gt;0),regneark!AC9," ")</f>
        <v xml:space="preserve"> </v>
      </c>
      <c r="H46" s="8" t="str">
        <f>IF(OR(regneark!AD13&gt;0,regneark!AE13&gt;0),regneark!AD9," ")</f>
        <v xml:space="preserve"> </v>
      </c>
      <c r="I46" s="8" t="str">
        <f>IF(OR(regneark!AE13&gt;0,regneark!AF13&gt;0),regneark!AE9," ")</f>
        <v xml:space="preserve"> </v>
      </c>
      <c r="J46" s="8" t="str">
        <f>IF(OR(regneark!AF13&gt;0,regneark!AG13&gt;0),regneark!AF9," ")</f>
        <v xml:space="preserve"> </v>
      </c>
      <c r="K46" s="8" t="str">
        <f>IF(OR(regneark!AG13&gt;0,regneark!AH13&gt;0),regneark!AG9," ")</f>
        <v xml:space="preserve"> </v>
      </c>
      <c r="L46" s="8" t="str">
        <f>IF(OR(regneark!AH13&gt;0,regneark!AI13&gt;0),regneark!AH9," ")</f>
        <v xml:space="preserve"> </v>
      </c>
      <c r="M46" s="8" t="str">
        <f>IF(OR(regneark!AI13&gt;0,regneark!AJ13&gt;0),regneark!AI9," ")</f>
        <v xml:space="preserve"> </v>
      </c>
      <c r="N46" s="8" t="str">
        <f>IF(OR(regneark!AJ13&gt;0,regneark!AK13&gt;0),regneark!AJ9," ")</f>
        <v xml:space="preserve"> </v>
      </c>
      <c r="O46" s="8" t="str">
        <f>IF(OR(regneark!AK13&gt;0,regneark!AL13&gt;0),regneark!AK9," ")</f>
        <v xml:space="preserve"> </v>
      </c>
      <c r="P46" s="8" t="str">
        <f>IF(OR(regneark!AL13&gt;0,regneark!AM13&gt;0),regneark!AL9," ")</f>
        <v xml:space="preserve"> </v>
      </c>
      <c r="Q46" s="8" t="str">
        <f>IF(OR(regneark!AM13&gt;0,regneark!AN13&gt;0),regneark!AM9," ")</f>
        <v xml:space="preserve"> </v>
      </c>
      <c r="R46" s="8" t="str">
        <f>IF(OR(regneark!AN13&gt;0,regneark!AO13&gt;0),regneark!AN9," ")</f>
        <v xml:space="preserve"> </v>
      </c>
      <c r="S46" s="8" t="str">
        <f>IF(OR(regneark!AO13&gt;0,regneark!AP13&gt;0),regneark!AO9," ")</f>
        <v xml:space="preserve"> </v>
      </c>
      <c r="T46" s="8" t="str">
        <f>IF(OR(regneark!AP13&gt;0,regneark!AQ13&gt;0),regneark!AP9," ")</f>
        <v xml:space="preserve"> </v>
      </c>
      <c r="U46" s="8" t="str">
        <f>IF(OR(regneark!AQ13&gt;0,regneark!AR13&gt;0),regneark!AQ9," ")</f>
        <v xml:space="preserve"> </v>
      </c>
      <c r="V46" s="8" t="str">
        <f>IF(OR(regneark!AR13&gt;0,regneark!AS13&gt;0),regneark!AR9," ")</f>
        <v xml:space="preserve"> </v>
      </c>
      <c r="W46" s="8" t="str">
        <f>IF(OR(regneark!AS13&gt;0,regneark!AT13&gt;0),regneark!AS9," ")</f>
        <v xml:space="preserve"> </v>
      </c>
      <c r="X46" s="8" t="str">
        <f>IF(OR(regneark!AT13&gt;0,regneark!AU13&gt;0),regneark!AT9," ")</f>
        <v xml:space="preserve"> </v>
      </c>
      <c r="Y46" s="8" t="str">
        <f>IF(OR(regneark!AU13&gt;0,regneark!AV13&gt;0),regneark!AU9," ")</f>
        <v xml:space="preserve"> </v>
      </c>
      <c r="Z46" s="8" t="str">
        <f>IF(OR(regneark!AV13&gt;0,regneark!AW13&gt;0),regneark!AV9," ")</f>
        <v xml:space="preserve"> </v>
      </c>
      <c r="AA46" s="8" t="str">
        <f>IF(OR(regneark!AW13&gt;0,regneark!AX13&gt;0),regneark!AW9," ")</f>
        <v xml:space="preserve"> </v>
      </c>
      <c r="AB46" s="8" t="str">
        <f>IF(OR(regneark!AX13&gt;0,regneark!AY13&gt;0),regneark!AX9," ")</f>
        <v xml:space="preserve"> </v>
      </c>
      <c r="AC46" s="8" t="str">
        <f>IF(OR(regneark!AY13&gt;0,regneark!AZ13&gt;0),regneark!AY9," ")</f>
        <v xml:space="preserve"> </v>
      </c>
      <c r="AD46" s="9" t="str">
        <f>IF(OR(regneark!AZ13&gt;0,regneark!BA13&gt;0),regneark!AZ9," ")</f>
        <v xml:space="preserve"> </v>
      </c>
      <c r="AE46" s="36" t="str">
        <f>IF(OR(regneark!BA13&gt;0,regneark!BB13&gt;0),regneark!BA9," ")</f>
        <v xml:space="preserve"> </v>
      </c>
      <c r="AF46" s="8" t="str">
        <f>IF(OR(regneark!BB13&gt;0,regneark!BC13&gt;0),regneark!BB9," ")</f>
        <v xml:space="preserve"> </v>
      </c>
      <c r="AG46" s="8" t="str">
        <f>IF(OR(regneark!BC13&gt;0,regneark!BD13&gt;0),regneark!BC9," ")</f>
        <v xml:space="preserve"> </v>
      </c>
      <c r="AH46" s="8" t="str">
        <f>IF(OR(regneark!BD13&gt;0,regneark!BE13&gt;0),regneark!BD9," ")</f>
        <v xml:space="preserve"> </v>
      </c>
      <c r="AI46" s="8" t="str">
        <f>IF(OR(regneark!BE13&gt;0,regneark!BF13&gt;0),regneark!BE9," ")</f>
        <v xml:space="preserve"> </v>
      </c>
      <c r="AJ46" s="8" t="str">
        <f>IF(OR(regneark!BF13&gt;0,regneark!BG13&gt;0),regneark!BF9," ")</f>
        <v xml:space="preserve"> </v>
      </c>
      <c r="AK46" s="8" t="str">
        <f>IF(OR(regneark!BG13&gt;0,regneark!BH13&gt;0),regneark!BG9," ")</f>
        <v xml:space="preserve"> </v>
      </c>
      <c r="AL46" s="8" t="str">
        <f>IF(OR(regneark!BH13&gt;0,regneark!BI13&gt;0),regneark!BH9," ")</f>
        <v xml:space="preserve"> </v>
      </c>
      <c r="AM46" s="8" t="str">
        <f>IF(OR(regneark!BI13&gt;0,regneark!BJ13&gt;0),regneark!BI9," ")</f>
        <v xml:space="preserve"> </v>
      </c>
      <c r="AN46" s="8" t="str">
        <f>IF(OR(regneark!BJ13&gt;0,regneark!BK13&gt;0),regneark!BJ9," ")</f>
        <v xml:space="preserve"> </v>
      </c>
      <c r="AO46" s="8" t="str">
        <f>IF(OR(regneark!BK13&gt;0,regneark!BL13&gt;0),regneark!BK9," ")</f>
        <v xml:space="preserve"> </v>
      </c>
      <c r="AP46" s="8" t="str">
        <f>IF(OR(regneark!BL13&gt;0,regneark!BM13&gt;0),regneark!BL9," ")</f>
        <v xml:space="preserve"> </v>
      </c>
      <c r="AQ46" s="8" t="str">
        <f>IF(OR(regneark!BM13&gt;0,regneark!BN13&gt;0),regneark!BM9," ")</f>
        <v xml:space="preserve"> </v>
      </c>
      <c r="AR46" s="8" t="str">
        <f>IF(OR(regneark!BN13&gt;0,regneark!BO13&gt;0),regneark!BN9," ")</f>
        <v xml:space="preserve"> </v>
      </c>
      <c r="AS46" s="8" t="str">
        <f>IF(OR(regneark!BO13&gt;0,regneark!BP13&gt;0),regneark!BO9," ")</f>
        <v xml:space="preserve"> </v>
      </c>
      <c r="AT46" s="8" t="str">
        <f>IF(OR(regneark!BP13&gt;0,regneark!BQ13&gt;0),regneark!BP9," ")</f>
        <v xml:space="preserve"> </v>
      </c>
      <c r="AU46" s="8" t="str">
        <f>IF(OR(regneark!BQ13&gt;0,regneark!BR13&gt;0),regneark!BQ9," ")</f>
        <v xml:space="preserve"> </v>
      </c>
      <c r="AV46" s="8" t="str">
        <f>IF(OR(regneark!BR13&gt;0,regneark!BS13&gt;0),regneark!BR9," ")</f>
        <v xml:space="preserve"> </v>
      </c>
      <c r="AW46" s="8" t="str">
        <f>IF(OR(regneark!BS13&gt;0,regneark!BT13&gt;0),regneark!BS9," ")</f>
        <v xml:space="preserve"> </v>
      </c>
      <c r="AX46" s="8" t="str">
        <f>IF(OR(regneark!BT13&gt;0,regneark!BU13&gt;0),regneark!BT9," ")</f>
        <v xml:space="preserve"> </v>
      </c>
      <c r="AY46" s="8" t="str">
        <f>IF(OR(regneark!BU13&gt;0,regneark!BV13&gt;0),regneark!BU9," ")</f>
        <v xml:space="preserve"> </v>
      </c>
      <c r="AZ46" s="8" t="str">
        <f>IF(OR(regneark!BV13&gt;0,regneark!BW13&gt;0),regneark!BV9," ")</f>
        <v xml:space="preserve"> </v>
      </c>
      <c r="BA46" s="8" t="str">
        <f>IF(OR(regneark!BW13&gt;0,regneark!BX13&gt;0),regneark!BW9," ")</f>
        <v xml:space="preserve"> </v>
      </c>
      <c r="BB46" s="9" t="str">
        <f>IF(OR(regneark!BX13&gt;0,regneark!BY13&gt;0),regneark!BX9," ")</f>
        <v xml:space="preserve"> </v>
      </c>
      <c r="BC46" s="36" t="str">
        <f>IF(OR(regneark!BY13&gt;0,regneark!BZ13&gt;0),regneark!BY9," ")</f>
        <v xml:space="preserve"> </v>
      </c>
      <c r="BD46" s="8" t="str">
        <f>IF(OR(regneark!BZ13&gt;0,regneark!CA13&gt;0),regneark!BZ9," ")</f>
        <v xml:space="preserve"> </v>
      </c>
      <c r="BE46" s="8" t="str">
        <f>IF(OR(regneark!CA13&gt;0,regneark!CB13&gt;0),regneark!CA9," ")</f>
        <v xml:space="preserve"> </v>
      </c>
      <c r="BF46" s="8" t="str">
        <f>IF(OR(regneark!CB13&gt;0,regneark!CC13&gt;0),regneark!CB9," ")</f>
        <v xml:space="preserve"> </v>
      </c>
      <c r="BG46" s="8" t="str">
        <f>IF(OR(regneark!CC13&gt;0,regneark!CD13&gt;0),regneark!CC9," ")</f>
        <v xml:space="preserve"> </v>
      </c>
      <c r="BH46" s="8" t="str">
        <f>IF(OR(regneark!CD13&gt;0,regneark!CE13&gt;0),regneark!CD9," ")</f>
        <v xml:space="preserve"> </v>
      </c>
      <c r="BI46" s="8" t="str">
        <f>IF(OR(regneark!CE13&gt;0,regneark!CF13&gt;0),regneark!CE9," ")</f>
        <v xml:space="preserve"> </v>
      </c>
      <c r="BJ46" s="8" t="str">
        <f>IF(OR(regneark!CF13&gt;0,regneark!CG13&gt;0),regneark!CF9," ")</f>
        <v xml:space="preserve"> </v>
      </c>
      <c r="BK46" s="8" t="str">
        <f>IF(OR(regneark!CG13&gt;0,regneark!CH13&gt;0),regneark!CG9," ")</f>
        <v xml:space="preserve"> </v>
      </c>
      <c r="BL46" s="8" t="str">
        <f>IF(OR(regneark!CH13&gt;0,regneark!CI13&gt;0),regneark!CH9," ")</f>
        <v xml:space="preserve"> </v>
      </c>
      <c r="BM46" s="8" t="str">
        <f>IF(OR(regneark!CI13&gt;0,regneark!CJ13&gt;0),regneark!CI9," ")</f>
        <v xml:space="preserve"> </v>
      </c>
      <c r="BN46" s="8" t="str">
        <f>IF(OR(regneark!CJ13&gt;0,regneark!CK13&gt;0),regneark!CJ9," ")</f>
        <v xml:space="preserve"> </v>
      </c>
      <c r="BO46" s="8" t="str">
        <f>IF(OR(regneark!CK13&gt;0,regneark!CL13&gt;0),regneark!CK9," ")</f>
        <v xml:space="preserve"> </v>
      </c>
      <c r="BP46" s="8" t="str">
        <f>IF(OR(regneark!CL13&gt;0,regneark!CM13&gt;0),regneark!CL9," ")</f>
        <v xml:space="preserve"> </v>
      </c>
      <c r="BQ46" s="8" t="str">
        <f>IF(OR(regneark!CM13&gt;0,regneark!CN13&gt;0),regneark!CM9," ")</f>
        <v xml:space="preserve"> </v>
      </c>
      <c r="BR46" s="8" t="str">
        <f>IF(OR(regneark!CN13&gt;0,regneark!CO13&gt;0),regneark!CN9," ")</f>
        <v xml:space="preserve"> </v>
      </c>
      <c r="BS46" s="8" t="str">
        <f>IF(OR(regneark!CO13&gt;0,regneark!CP13&gt;0),regneark!CO9," ")</f>
        <v xml:space="preserve"> </v>
      </c>
      <c r="BT46" s="8" t="str">
        <f>IF(OR(regneark!CP13&gt;0,regneark!CQ13&gt;0),regneark!CP9," ")</f>
        <v xml:space="preserve"> </v>
      </c>
      <c r="BU46" s="8" t="str">
        <f>IF(OR(regneark!CQ13&gt;0,regneark!CR13&gt;0),regneark!CQ9," ")</f>
        <v xml:space="preserve"> </v>
      </c>
      <c r="BV46" s="8" t="str">
        <f>IF(OR(regneark!CR13&gt;0,regneark!CS13&gt;0),regneark!CR9," ")</f>
        <v xml:space="preserve"> </v>
      </c>
      <c r="BW46" s="8" t="str">
        <f>IF(OR(regneark!CS13&gt;0,regneark!CT13&gt;0),regneark!CS9," ")</f>
        <v xml:space="preserve"> </v>
      </c>
      <c r="BX46" s="8" t="str">
        <f>IF(OR(regneark!CT13&gt;0,regneark!CU13&gt;0),regneark!CT9," ")</f>
        <v xml:space="preserve"> </v>
      </c>
      <c r="BY46" s="8" t="str">
        <f>IF(OR(regneark!CU13&gt;0,regneark!CV13&gt;0),regneark!CU9," ")</f>
        <v xml:space="preserve"> </v>
      </c>
      <c r="BZ46" s="9" t="str">
        <f>IF(OR(regneark!CV13&gt;0,regneark!CW13&gt;0),regneark!CV9," ")</f>
        <v xml:space="preserve"> </v>
      </c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</row>
    <row r="47" spans="1:230" x14ac:dyDescent="0.25">
      <c r="A47" s="15"/>
      <c r="B47" s="18"/>
      <c r="C47" s="98"/>
      <c r="D47" s="99"/>
      <c r="E47" s="25"/>
      <c r="F47" s="7" t="s">
        <v>0</v>
      </c>
      <c r="G47" s="36" t="str">
        <f>IF(OR(regneark!AC13&gt;0,regneark!AD13&gt;0),regneark!AC10," ")</f>
        <v xml:space="preserve"> </v>
      </c>
      <c r="H47" s="8" t="str">
        <f>IF(OR(regneark!AD13&gt;0,regneark!AE13&gt;0),regneark!AD10," ")</f>
        <v xml:space="preserve"> </v>
      </c>
      <c r="I47" s="8" t="str">
        <f>IF(OR(regneark!AE13&gt;0,regneark!AF13&gt;0),regneark!AE10," ")</f>
        <v xml:space="preserve"> </v>
      </c>
      <c r="J47" s="8" t="str">
        <f>IF(OR(regneark!AF13&gt;0,regneark!AG13&gt;0),regneark!AF10," ")</f>
        <v xml:space="preserve"> </v>
      </c>
      <c r="K47" s="8" t="str">
        <f>IF(OR(regneark!AG13&gt;0,regneark!AH13&gt;0),regneark!AG10," ")</f>
        <v xml:space="preserve"> </v>
      </c>
      <c r="L47" s="8" t="str">
        <f>IF(OR(regneark!AH13&gt;0,regneark!AI13&gt;0),regneark!AH10," ")</f>
        <v xml:space="preserve"> </v>
      </c>
      <c r="M47" s="8" t="str">
        <f>IF(OR(regneark!AI13&gt;0,regneark!AJ13&gt;0),regneark!AI10," ")</f>
        <v xml:space="preserve"> </v>
      </c>
      <c r="N47" s="8" t="str">
        <f>IF(OR(regneark!AJ13&gt;0,regneark!AK13&gt;0),regneark!AJ10," ")</f>
        <v xml:space="preserve"> </v>
      </c>
      <c r="O47" s="8" t="str">
        <f>IF(OR(regneark!AK13&gt;0,regneark!AL13&gt;0),regneark!AK10," ")</f>
        <v xml:space="preserve"> </v>
      </c>
      <c r="P47" s="8" t="str">
        <f>IF(OR(regneark!AL13&gt;0,regneark!AM13&gt;0),regneark!AL10," ")</f>
        <v xml:space="preserve"> </v>
      </c>
      <c r="Q47" s="8" t="str">
        <f>IF(OR(regneark!AM13&gt;0,regneark!AN13&gt;0),regneark!AM10," ")</f>
        <v xml:space="preserve"> </v>
      </c>
      <c r="R47" s="8" t="str">
        <f>IF(OR(regneark!AN13&gt;0,regneark!AO13&gt;0),regneark!AN10," ")</f>
        <v xml:space="preserve"> </v>
      </c>
      <c r="S47" s="8" t="str">
        <f>IF(OR(regneark!AO13&gt;0,regneark!AP13&gt;0),regneark!AO10," ")</f>
        <v xml:space="preserve"> </v>
      </c>
      <c r="T47" s="8" t="str">
        <f>IF(OR(regneark!AP13&gt;0,regneark!AQ13&gt;0),regneark!AP10," ")</f>
        <v xml:space="preserve"> </v>
      </c>
      <c r="U47" s="8" t="str">
        <f>IF(OR(regneark!AQ13&gt;0,regneark!AR13&gt;0),regneark!AQ10," ")</f>
        <v xml:space="preserve"> </v>
      </c>
      <c r="V47" s="8" t="str">
        <f>IF(OR(regneark!AR13&gt;0,regneark!AS13&gt;0),regneark!AR10," ")</f>
        <v xml:space="preserve"> </v>
      </c>
      <c r="W47" s="8" t="str">
        <f>IF(OR(regneark!AS13&gt;0,regneark!AT13&gt;0),regneark!AS10," ")</f>
        <v xml:space="preserve"> </v>
      </c>
      <c r="X47" s="8" t="str">
        <f>IF(OR(regneark!AT13&gt;0,regneark!AU13&gt;0),regneark!AT10," ")</f>
        <v xml:space="preserve"> </v>
      </c>
      <c r="Y47" s="8" t="str">
        <f>IF(OR(regneark!AU13&gt;0,regneark!AV13&gt;0),regneark!AU10," ")</f>
        <v xml:space="preserve"> </v>
      </c>
      <c r="Z47" s="8" t="str">
        <f>IF(OR(regneark!AV13&gt;0,regneark!AW13&gt;0),regneark!AV10," ")</f>
        <v xml:space="preserve"> </v>
      </c>
      <c r="AA47" s="8" t="str">
        <f>IF(OR(regneark!AW13&gt;0,regneark!AX13&gt;0),regneark!AW10," ")</f>
        <v xml:space="preserve"> </v>
      </c>
      <c r="AB47" s="8" t="str">
        <f>IF(OR(regneark!AX13&gt;0,regneark!AY13&gt;0),regneark!AX10," ")</f>
        <v xml:space="preserve"> </v>
      </c>
      <c r="AC47" s="8" t="str">
        <f>IF(OR(regneark!AY13&gt;0,regneark!AZ13&gt;0),regneark!AY10," ")</f>
        <v xml:space="preserve"> </v>
      </c>
      <c r="AD47" s="9" t="str">
        <f>IF(OR(regneark!AZ13&gt;0,regneark!BA13&gt;0),regneark!AZ10," ")</f>
        <v xml:space="preserve"> </v>
      </c>
      <c r="AE47" s="36" t="str">
        <f>IF(OR(regneark!BA13&gt;0,regneark!BB13&gt;0),regneark!BA10," ")</f>
        <v xml:space="preserve"> </v>
      </c>
      <c r="AF47" s="8" t="str">
        <f>IF(OR(regneark!BB13&gt;0,regneark!BC13&gt;0),regneark!BB10," ")</f>
        <v xml:space="preserve"> </v>
      </c>
      <c r="AG47" s="8" t="str">
        <f>IF(OR(regneark!BC13&gt;0,regneark!BD13&gt;0),regneark!BC10," ")</f>
        <v xml:space="preserve"> </v>
      </c>
      <c r="AH47" s="8" t="str">
        <f>IF(OR(regneark!BD13&gt;0,regneark!BE13&gt;0),regneark!BD10," ")</f>
        <v xml:space="preserve"> </v>
      </c>
      <c r="AI47" s="8" t="str">
        <f>IF(OR(regneark!BE13&gt;0,regneark!BF13&gt;0),regneark!BE10," ")</f>
        <v xml:space="preserve"> </v>
      </c>
      <c r="AJ47" s="8" t="str">
        <f>IF(OR(regneark!BF13&gt;0,regneark!BG13&gt;0),regneark!BF10," ")</f>
        <v xml:space="preserve"> </v>
      </c>
      <c r="AK47" s="8" t="str">
        <f>IF(OR(regneark!BG13&gt;0,regneark!BH13&gt;0),regneark!BG10," ")</f>
        <v xml:space="preserve"> </v>
      </c>
      <c r="AL47" s="8" t="str">
        <f>IF(OR(regneark!BH13&gt;0,regneark!BI13&gt;0),regneark!BH10," ")</f>
        <v xml:space="preserve"> </v>
      </c>
      <c r="AM47" s="8" t="str">
        <f>IF(OR(regneark!BI13&gt;0,regneark!BJ13&gt;0),regneark!BI10," ")</f>
        <v xml:space="preserve"> </v>
      </c>
      <c r="AN47" s="8" t="str">
        <f>IF(OR(regneark!BJ13&gt;0,regneark!BK13&gt;0),regneark!BJ10," ")</f>
        <v xml:space="preserve"> </v>
      </c>
      <c r="AO47" s="8" t="str">
        <f>IF(OR(regneark!BK13&gt;0,regneark!BL13&gt;0),regneark!BK10," ")</f>
        <v xml:space="preserve"> </v>
      </c>
      <c r="AP47" s="8" t="str">
        <f>IF(OR(regneark!BL13&gt;0,regneark!BM13&gt;0),regneark!BL10," ")</f>
        <v xml:space="preserve"> </v>
      </c>
      <c r="AQ47" s="8" t="str">
        <f>IF(OR(regneark!BM13&gt;0,regneark!BN13&gt;0),regneark!BM10," ")</f>
        <v xml:space="preserve"> </v>
      </c>
      <c r="AR47" s="8" t="str">
        <f>IF(OR(regneark!BN13&gt;0,regneark!BO13&gt;0),regneark!BN10," ")</f>
        <v xml:space="preserve"> </v>
      </c>
      <c r="AS47" s="8" t="str">
        <f>IF(OR(regneark!BO13&gt;0,regneark!BP13&gt;0),regneark!BO10," ")</f>
        <v xml:space="preserve"> </v>
      </c>
      <c r="AT47" s="8" t="str">
        <f>IF(OR(regneark!BP13&gt;0,regneark!BQ13&gt;0),regneark!BP10," ")</f>
        <v xml:space="preserve"> </v>
      </c>
      <c r="AU47" s="8" t="str">
        <f>IF(OR(regneark!BQ13&gt;0,regneark!BR13&gt;0),regneark!BQ10," ")</f>
        <v xml:space="preserve"> </v>
      </c>
      <c r="AV47" s="8" t="str">
        <f>IF(OR(regneark!BR13&gt;0,regneark!BS13&gt;0),regneark!BR10," ")</f>
        <v xml:space="preserve"> </v>
      </c>
      <c r="AW47" s="8" t="str">
        <f>IF(OR(regneark!BS13&gt;0,regneark!BT13&gt;0),regneark!BS10," ")</f>
        <v xml:space="preserve"> </v>
      </c>
      <c r="AX47" s="8" t="str">
        <f>IF(OR(regneark!BT13&gt;0,regneark!BU13&gt;0),regneark!BT10," ")</f>
        <v xml:space="preserve"> </v>
      </c>
      <c r="AY47" s="8" t="str">
        <f>IF(OR(regneark!BU13&gt;0,regneark!BV13&gt;0),regneark!BU10," ")</f>
        <v xml:space="preserve"> </v>
      </c>
      <c r="AZ47" s="8" t="str">
        <f>IF(OR(regneark!BV13&gt;0,regneark!BW13&gt;0),regneark!BV10," ")</f>
        <v xml:space="preserve"> </v>
      </c>
      <c r="BA47" s="8" t="str">
        <f>IF(OR(regneark!BW13&gt;0,regneark!BX13&gt;0),regneark!BW10," ")</f>
        <v xml:space="preserve"> </v>
      </c>
      <c r="BB47" s="9" t="str">
        <f>IF(OR(regneark!BX13&gt;0,regneark!BY13&gt;0),regneark!BX10," ")</f>
        <v xml:space="preserve"> </v>
      </c>
      <c r="BC47" s="36" t="str">
        <f>IF(OR(regneark!BY13&gt;0,regneark!BZ13&gt;0),regneark!BY10," ")</f>
        <v xml:space="preserve"> </v>
      </c>
      <c r="BD47" s="8" t="str">
        <f>IF(OR(regneark!BZ13&gt;0,regneark!CA13&gt;0),regneark!BZ10," ")</f>
        <v xml:space="preserve"> </v>
      </c>
      <c r="BE47" s="8" t="str">
        <f>IF(OR(regneark!CA13&gt;0,regneark!CB13&gt;0),regneark!CA10," ")</f>
        <v xml:space="preserve"> </v>
      </c>
      <c r="BF47" s="8" t="str">
        <f>IF(OR(regneark!CB13&gt;0,regneark!CC13&gt;0),regneark!CB10," ")</f>
        <v xml:space="preserve"> </v>
      </c>
      <c r="BG47" s="8" t="str">
        <f>IF(OR(regneark!CC13&gt;0,regneark!CD13&gt;0),regneark!CC10," ")</f>
        <v xml:space="preserve"> </v>
      </c>
      <c r="BH47" s="8" t="str">
        <f>IF(OR(regneark!CD13&gt;0,regneark!CE13&gt;0),regneark!CD10," ")</f>
        <v xml:space="preserve"> </v>
      </c>
      <c r="BI47" s="8" t="str">
        <f>IF(OR(regneark!CE13&gt;0,regneark!CF13&gt;0),regneark!CE10," ")</f>
        <v xml:space="preserve"> </v>
      </c>
      <c r="BJ47" s="8" t="str">
        <f>IF(OR(regneark!CF13&gt;0,regneark!CG13&gt;0),regneark!CF10," ")</f>
        <v xml:space="preserve"> </v>
      </c>
      <c r="BK47" s="8" t="str">
        <f>IF(OR(regneark!CG13&gt;0,regneark!CH13&gt;0),regneark!CG10," ")</f>
        <v xml:space="preserve"> </v>
      </c>
      <c r="BL47" s="8" t="str">
        <f>IF(OR(regneark!CH13&gt;0,regneark!CI13&gt;0),regneark!CH10," ")</f>
        <v xml:space="preserve"> </v>
      </c>
      <c r="BM47" s="8" t="str">
        <f>IF(OR(regneark!CI13&gt;0,regneark!CJ13&gt;0),regneark!CI10," ")</f>
        <v xml:space="preserve"> </v>
      </c>
      <c r="BN47" s="8" t="str">
        <f>IF(OR(regneark!CJ13&gt;0,regneark!CK13&gt;0),regneark!CJ10," ")</f>
        <v xml:space="preserve"> </v>
      </c>
      <c r="BO47" s="8" t="str">
        <f>IF(OR(regneark!CK13&gt;0,regneark!CL13&gt;0),regneark!CK10," ")</f>
        <v xml:space="preserve"> </v>
      </c>
      <c r="BP47" s="8" t="str">
        <f>IF(OR(regneark!CL13&gt;0,regneark!CM13&gt;0),regneark!CL10," ")</f>
        <v xml:space="preserve"> </v>
      </c>
      <c r="BQ47" s="8" t="str">
        <f>IF(OR(regneark!CM13&gt;0,regneark!CN13&gt;0),regneark!CM10," ")</f>
        <v xml:space="preserve"> </v>
      </c>
      <c r="BR47" s="8" t="str">
        <f>IF(OR(regneark!CN13&gt;0,regneark!CO13&gt;0),regneark!CN10," ")</f>
        <v xml:space="preserve"> </v>
      </c>
      <c r="BS47" s="8" t="str">
        <f>IF(OR(regneark!CO13&gt;0,regneark!CP13&gt;0),regneark!CO10," ")</f>
        <v xml:space="preserve"> </v>
      </c>
      <c r="BT47" s="8" t="str">
        <f>IF(OR(regneark!CP13&gt;0,regneark!CQ13&gt;0),regneark!CP10," ")</f>
        <v xml:space="preserve"> </v>
      </c>
      <c r="BU47" s="8" t="str">
        <f>IF(OR(regneark!CQ13&gt;0,regneark!CR13&gt;0),regneark!CQ10," ")</f>
        <v xml:space="preserve"> </v>
      </c>
      <c r="BV47" s="8" t="str">
        <f>IF(OR(regneark!CR13&gt;0,regneark!CS13&gt;0),regneark!CR10," ")</f>
        <v xml:space="preserve"> </v>
      </c>
      <c r="BW47" s="8" t="str">
        <f>IF(OR(regneark!CS13&gt;0,regneark!CT13&gt;0),regneark!CS10," ")</f>
        <v xml:space="preserve"> </v>
      </c>
      <c r="BX47" s="8" t="str">
        <f>IF(OR(regneark!CT13&gt;0,regneark!CU13&gt;0),regneark!CT10," ")</f>
        <v xml:space="preserve"> </v>
      </c>
      <c r="BY47" s="8" t="str">
        <f>IF(OR(regneark!CU13&gt;0,regneark!CV13&gt;0),regneark!CU10," ")</f>
        <v xml:space="preserve"> </v>
      </c>
      <c r="BZ47" s="9" t="str">
        <f>IF(OR(regneark!CV13&gt;0,regneark!CW13&gt;0),regneark!CV10," ")</f>
        <v xml:space="preserve"> </v>
      </c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</row>
    <row r="48" spans="1:230" ht="13" thickBot="1" x14ac:dyDescent="0.3">
      <c r="A48" s="15"/>
      <c r="B48" s="19" t="s">
        <v>12</v>
      </c>
      <c r="C48" s="98"/>
      <c r="D48" s="99"/>
      <c r="E48" s="25"/>
      <c r="F48" s="10" t="s">
        <v>1</v>
      </c>
      <c r="G48" s="37" t="str">
        <f>IF(OR(regneark!AC13&gt;0,regneark!AD13&gt;0),regneark!AC11," ")</f>
        <v xml:space="preserve"> </v>
      </c>
      <c r="H48" s="11" t="str">
        <f>IF(OR(regneark!AD13&gt;0,regneark!AE13&gt;0),regneark!AD11," ")</f>
        <v xml:space="preserve"> </v>
      </c>
      <c r="I48" s="11" t="str">
        <f>IF(OR(regneark!AE13&gt;0,regneark!AF13&gt;0),regneark!AE11," ")</f>
        <v xml:space="preserve"> </v>
      </c>
      <c r="J48" s="11" t="str">
        <f>IF(OR(regneark!AF13&gt;0,regneark!AG13&gt;0),regneark!AF11," ")</f>
        <v xml:space="preserve"> </v>
      </c>
      <c r="K48" s="11" t="str">
        <f>IF(OR(regneark!AG13&gt;0,regneark!AH13&gt;0),regneark!AG11," ")</f>
        <v xml:space="preserve"> </v>
      </c>
      <c r="L48" s="11" t="str">
        <f>IF(OR(regneark!AH13&gt;0,regneark!AI13&gt;0),regneark!AH11," ")</f>
        <v xml:space="preserve"> </v>
      </c>
      <c r="M48" s="11" t="str">
        <f>IF(OR(regneark!AI13&gt;0,regneark!AJ13&gt;0),regneark!AI11," ")</f>
        <v xml:space="preserve"> </v>
      </c>
      <c r="N48" s="11" t="str">
        <f>IF(OR(regneark!AJ13&gt;0,regneark!AK13&gt;0),regneark!AJ11," ")</f>
        <v xml:space="preserve"> </v>
      </c>
      <c r="O48" s="11" t="str">
        <f>IF(OR(regneark!AK13&gt;0,regneark!AL13&gt;0),regneark!AK11," ")</f>
        <v xml:space="preserve"> </v>
      </c>
      <c r="P48" s="11" t="str">
        <f>IF(OR(regneark!AL13&gt;0,regneark!AM13&gt;0),regneark!AL11," ")</f>
        <v xml:space="preserve"> </v>
      </c>
      <c r="Q48" s="11" t="str">
        <f>IF(OR(regneark!AM13&gt;0,regneark!AN13&gt;0),regneark!AM11," ")</f>
        <v xml:space="preserve"> </v>
      </c>
      <c r="R48" s="11" t="str">
        <f>IF(OR(regneark!AN13&gt;0,regneark!AO13&gt;0),regneark!AN11," ")</f>
        <v xml:space="preserve"> </v>
      </c>
      <c r="S48" s="11" t="str">
        <f>IF(OR(regneark!AO13&gt;0,regneark!AP13&gt;0),regneark!AO11," ")</f>
        <v xml:space="preserve"> </v>
      </c>
      <c r="T48" s="11" t="str">
        <f>IF(OR(regneark!AP13&gt;0,regneark!AQ13&gt;0),regneark!AP11," ")</f>
        <v xml:space="preserve"> </v>
      </c>
      <c r="U48" s="11" t="str">
        <f>IF(OR(regneark!AQ13&gt;0,regneark!AR13&gt;0),regneark!AQ11," ")</f>
        <v xml:space="preserve"> </v>
      </c>
      <c r="V48" s="11" t="str">
        <f>IF(OR(regneark!AR13&gt;0,regneark!AS13&gt;0),regneark!AR11," ")</f>
        <v xml:space="preserve"> </v>
      </c>
      <c r="W48" s="11" t="str">
        <f>IF(OR(regneark!AS13&gt;0,regneark!AT13&gt;0),regneark!AS11," ")</f>
        <v xml:space="preserve"> </v>
      </c>
      <c r="X48" s="11" t="str">
        <f>IF(OR(regneark!AT13&gt;0,regneark!AU13&gt;0),regneark!AT11," ")</f>
        <v xml:space="preserve"> </v>
      </c>
      <c r="Y48" s="11" t="str">
        <f>IF(OR(regneark!AU13&gt;0,regneark!AV13&gt;0),regneark!AU11," ")</f>
        <v xml:space="preserve"> </v>
      </c>
      <c r="Z48" s="11" t="str">
        <f>IF(OR(regneark!AV13&gt;0,regneark!AW13&gt;0),regneark!AV11," ")</f>
        <v xml:space="preserve"> </v>
      </c>
      <c r="AA48" s="11" t="str">
        <f>IF(OR(regneark!AW13&gt;0,regneark!AX13&gt;0),regneark!AW11," ")</f>
        <v xml:space="preserve"> </v>
      </c>
      <c r="AB48" s="11" t="str">
        <f>IF(OR(regneark!AX13&gt;0,regneark!AY13&gt;0),regneark!AX11," ")</f>
        <v xml:space="preserve"> </v>
      </c>
      <c r="AC48" s="11" t="str">
        <f>IF(OR(regneark!AY13&gt;0,regneark!AZ13&gt;0),regneark!AY11," ")</f>
        <v xml:space="preserve"> </v>
      </c>
      <c r="AD48" s="12" t="str">
        <f>IF(OR(regneark!AZ13&gt;0,regneark!BA13&gt;0),regneark!AZ11," ")</f>
        <v xml:space="preserve"> </v>
      </c>
      <c r="AE48" s="37" t="str">
        <f>IF(OR(regneark!BA13&gt;0,regneark!BB13&gt;0),regneark!BA11," ")</f>
        <v xml:space="preserve"> </v>
      </c>
      <c r="AF48" s="11" t="str">
        <f>IF(OR(regneark!BB13&gt;0,regneark!BC13&gt;0),regneark!BB11," ")</f>
        <v xml:space="preserve"> </v>
      </c>
      <c r="AG48" s="11" t="str">
        <f>IF(OR(regneark!BC13&gt;0,regneark!BD13&gt;0),regneark!BC11," ")</f>
        <v xml:space="preserve"> </v>
      </c>
      <c r="AH48" s="11" t="str">
        <f>IF(OR(regneark!BD13&gt;0,regneark!BE13&gt;0),regneark!BD11," ")</f>
        <v xml:space="preserve"> </v>
      </c>
      <c r="AI48" s="11" t="str">
        <f>IF(OR(regneark!BE13&gt;0,regneark!BF13&gt;0),regneark!BE11," ")</f>
        <v xml:space="preserve"> </v>
      </c>
      <c r="AJ48" s="11" t="str">
        <f>IF(OR(regneark!BF13&gt;0,regneark!BG13&gt;0),regneark!BF11," ")</f>
        <v xml:space="preserve"> </v>
      </c>
      <c r="AK48" s="11" t="str">
        <f>IF(OR(regneark!BG13&gt;0,regneark!BH13&gt;0),regneark!BG11," ")</f>
        <v xml:space="preserve"> </v>
      </c>
      <c r="AL48" s="11" t="str">
        <f>IF(OR(regneark!BH13&gt;0,regneark!BI13&gt;0),regneark!BH11," ")</f>
        <v xml:space="preserve"> </v>
      </c>
      <c r="AM48" s="11" t="str">
        <f>IF(OR(regneark!BI13&gt;0,regneark!BJ13&gt;0),regneark!BI11," ")</f>
        <v xml:space="preserve"> </v>
      </c>
      <c r="AN48" s="11" t="str">
        <f>IF(OR(regneark!BJ13&gt;0,regneark!BK13&gt;0),regneark!BJ11," ")</f>
        <v xml:space="preserve"> </v>
      </c>
      <c r="AO48" s="11" t="str">
        <f>IF(OR(regneark!BK13&gt;0,regneark!BL13&gt;0),regneark!BK11," ")</f>
        <v xml:space="preserve"> </v>
      </c>
      <c r="AP48" s="11" t="str">
        <f>IF(OR(regneark!BL13&gt;0,regneark!BM13&gt;0),regneark!BL11," ")</f>
        <v xml:space="preserve"> </v>
      </c>
      <c r="AQ48" s="11" t="str">
        <f>IF(OR(regneark!BM13&gt;0,regneark!BN13&gt;0),regneark!BM11," ")</f>
        <v xml:space="preserve"> </v>
      </c>
      <c r="AR48" s="11" t="str">
        <f>IF(OR(regneark!BN13&gt;0,regneark!BO13&gt;0),regneark!BN11," ")</f>
        <v xml:space="preserve"> </v>
      </c>
      <c r="AS48" s="11" t="str">
        <f>IF(OR(regneark!BO13&gt;0,regneark!BP13&gt;0),regneark!BO11," ")</f>
        <v xml:space="preserve"> </v>
      </c>
      <c r="AT48" s="11" t="str">
        <f>IF(OR(regneark!BP13&gt;0,regneark!BQ13&gt;0),regneark!BP11," ")</f>
        <v xml:space="preserve"> </v>
      </c>
      <c r="AU48" s="11" t="str">
        <f>IF(OR(regneark!BQ13&gt;0,regneark!BR13&gt;0),regneark!BQ11," ")</f>
        <v xml:space="preserve"> </v>
      </c>
      <c r="AV48" s="11" t="str">
        <f>IF(OR(regneark!BR13&gt;0,regneark!BS13&gt;0),regneark!BR11," ")</f>
        <v xml:space="preserve"> </v>
      </c>
      <c r="AW48" s="11" t="str">
        <f>IF(OR(regneark!BS13&gt;0,regneark!BT13&gt;0),regneark!BS11," ")</f>
        <v xml:space="preserve"> </v>
      </c>
      <c r="AX48" s="11" t="str">
        <f>IF(OR(regneark!BT13&gt;0,regneark!BU13&gt;0),regneark!BT11," ")</f>
        <v xml:space="preserve"> </v>
      </c>
      <c r="AY48" s="11" t="str">
        <f>IF(OR(regneark!BU13&gt;0,regneark!BV13&gt;0),regneark!BU11," ")</f>
        <v xml:space="preserve"> </v>
      </c>
      <c r="AZ48" s="11" t="str">
        <f>IF(OR(regneark!BV13&gt;0,regneark!BW13&gt;0),regneark!BV11," ")</f>
        <v xml:space="preserve"> </v>
      </c>
      <c r="BA48" s="11" t="str">
        <f>IF(OR(regneark!BW13&gt;0,regneark!BX13&gt;0),regneark!BW11," ")</f>
        <v xml:space="preserve"> </v>
      </c>
      <c r="BB48" s="12" t="str">
        <f>IF(OR(regneark!BX13&gt;0,regneark!BY13&gt;0),regneark!BX11," ")</f>
        <v xml:space="preserve"> </v>
      </c>
      <c r="BC48" s="37" t="str">
        <f>IF(OR(regneark!BY13&gt;0,regneark!BZ13&gt;0),regneark!BY11," ")</f>
        <v xml:space="preserve"> </v>
      </c>
      <c r="BD48" s="11" t="str">
        <f>IF(OR(regneark!BZ13&gt;0,regneark!CA13&gt;0),regneark!BZ11," ")</f>
        <v xml:space="preserve"> </v>
      </c>
      <c r="BE48" s="11" t="str">
        <f>IF(OR(regneark!CA13&gt;0,regneark!CB13&gt;0),regneark!CA11," ")</f>
        <v xml:space="preserve"> </v>
      </c>
      <c r="BF48" s="11" t="str">
        <f>IF(OR(regneark!CB13&gt;0,regneark!CC13&gt;0),regneark!CB11," ")</f>
        <v xml:space="preserve"> </v>
      </c>
      <c r="BG48" s="11" t="str">
        <f>IF(OR(regneark!CC13&gt;0,regneark!CD13&gt;0),regneark!CC11," ")</f>
        <v xml:space="preserve"> </v>
      </c>
      <c r="BH48" s="11" t="str">
        <f>IF(OR(regneark!CD13&gt;0,regneark!CE13&gt;0),regneark!CD11," ")</f>
        <v xml:space="preserve"> </v>
      </c>
      <c r="BI48" s="11" t="str">
        <f>IF(OR(regneark!CE13&gt;0,regneark!CF13&gt;0),regneark!CE11," ")</f>
        <v xml:space="preserve"> </v>
      </c>
      <c r="BJ48" s="11" t="str">
        <f>IF(OR(regneark!CF13&gt;0,regneark!CG13&gt;0),regneark!CF11," ")</f>
        <v xml:space="preserve"> </v>
      </c>
      <c r="BK48" s="11" t="str">
        <f>IF(OR(regneark!CG13&gt;0,regneark!CH13&gt;0),regneark!CG11," ")</f>
        <v xml:space="preserve"> </v>
      </c>
      <c r="BL48" s="11" t="str">
        <f>IF(OR(regneark!CH13&gt;0,regneark!CI13&gt;0),regneark!CH11," ")</f>
        <v xml:space="preserve"> </v>
      </c>
      <c r="BM48" s="11" t="str">
        <f>IF(OR(regneark!CI13&gt;0,regneark!CJ13&gt;0),regneark!CI11," ")</f>
        <v xml:space="preserve"> </v>
      </c>
      <c r="BN48" s="11" t="str">
        <f>IF(OR(regneark!CJ13&gt;0,regneark!CK13&gt;0),regneark!CJ11," ")</f>
        <v xml:space="preserve"> </v>
      </c>
      <c r="BO48" s="11" t="str">
        <f>IF(OR(regneark!CK13&gt;0,regneark!CL13&gt;0),regneark!CK11," ")</f>
        <v xml:space="preserve"> </v>
      </c>
      <c r="BP48" s="11" t="str">
        <f>IF(OR(regneark!CL13&gt;0,regneark!CM13&gt;0),regneark!CL11," ")</f>
        <v xml:space="preserve"> </v>
      </c>
      <c r="BQ48" s="11" t="str">
        <f>IF(OR(regneark!CM13&gt;0,regneark!CN13&gt;0),regneark!CM11," ")</f>
        <v xml:space="preserve"> </v>
      </c>
      <c r="BR48" s="11" t="str">
        <f>IF(OR(regneark!CN13&gt;0,regneark!CO13&gt;0),regneark!CN11," ")</f>
        <v xml:space="preserve"> </v>
      </c>
      <c r="BS48" s="11" t="str">
        <f>IF(OR(regneark!CO13&gt;0,regneark!CP13&gt;0),regneark!CO11," ")</f>
        <v xml:space="preserve"> </v>
      </c>
      <c r="BT48" s="11" t="str">
        <f>IF(OR(regneark!CP13&gt;0,regneark!CQ13&gt;0),regneark!CP11," ")</f>
        <v xml:space="preserve"> </v>
      </c>
      <c r="BU48" s="11" t="str">
        <f>IF(OR(regneark!CQ13&gt;0,regneark!CR13&gt;0),regneark!CQ11," ")</f>
        <v xml:space="preserve"> </v>
      </c>
      <c r="BV48" s="11" t="str">
        <f>IF(OR(regneark!CR13&gt;0,regneark!CS13&gt;0),regneark!CR11," ")</f>
        <v xml:space="preserve"> </v>
      </c>
      <c r="BW48" s="11" t="str">
        <f>IF(OR(regneark!CS13&gt;0,regneark!CT13&gt;0),regneark!CS11," ")</f>
        <v xml:space="preserve"> </v>
      </c>
      <c r="BX48" s="11" t="str">
        <f>IF(OR(regneark!CT13&gt;0,regneark!CU13&gt;0),regneark!CT11," ")</f>
        <v xml:space="preserve"> </v>
      </c>
      <c r="BY48" s="11" t="str">
        <f>IF(OR(regneark!CU13&gt;0,regneark!CV13&gt;0),regneark!CU11," ")</f>
        <v xml:space="preserve"> </v>
      </c>
      <c r="BZ48" s="12" t="str">
        <f>IF(OR(regneark!CV13&gt;0,regneark!CW13&gt;0),regneark!CV11," ")</f>
        <v xml:space="preserve"> </v>
      </c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</row>
    <row r="49" spans="1:230" x14ac:dyDescent="0.25">
      <c r="A49" s="15"/>
      <c r="B49" s="20"/>
      <c r="C49" s="98"/>
      <c r="D49" s="99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  <c r="EY49" s="25"/>
      <c r="EZ49" s="25"/>
      <c r="FA49" s="25"/>
      <c r="FB49" s="25"/>
      <c r="FC49" s="25"/>
      <c r="FD49" s="25"/>
      <c r="FE49" s="25"/>
      <c r="FF49" s="25"/>
      <c r="FG49" s="25"/>
      <c r="FH49" s="25"/>
      <c r="FI49" s="25"/>
      <c r="FJ49" s="25"/>
      <c r="FK49" s="25"/>
      <c r="FL49" s="25"/>
      <c r="FM49" s="25"/>
      <c r="FN49" s="25"/>
      <c r="FO49" s="25"/>
      <c r="FP49" s="25"/>
      <c r="FQ49" s="25"/>
      <c r="FR49" s="25"/>
      <c r="FS49" s="25"/>
      <c r="FT49" s="25"/>
      <c r="FU49" s="25"/>
      <c r="FV49" s="25"/>
      <c r="FW49" s="25"/>
      <c r="FX49" s="25"/>
      <c r="FY49" s="25"/>
      <c r="FZ49" s="25"/>
      <c r="GA49" s="25"/>
      <c r="GB49" s="25"/>
      <c r="GC49" s="25"/>
      <c r="GD49" s="25"/>
      <c r="GE49" s="25"/>
      <c r="GF49" s="25"/>
      <c r="GG49" s="25"/>
      <c r="GH49" s="25"/>
      <c r="GI49" s="25"/>
      <c r="GJ49" s="25"/>
      <c r="GK49" s="25"/>
      <c r="GL49" s="25"/>
      <c r="GM49" s="25"/>
      <c r="GN49" s="25"/>
      <c r="GO49" s="25"/>
      <c r="GP49" s="25"/>
      <c r="GQ49" s="25"/>
      <c r="GR49" s="25"/>
      <c r="GS49" s="25"/>
      <c r="GT49" s="25"/>
      <c r="GU49" s="25"/>
      <c r="GV49" s="25"/>
      <c r="GW49" s="25"/>
      <c r="GX49" s="25"/>
      <c r="GY49" s="25"/>
      <c r="GZ49" s="25"/>
      <c r="HA49" s="25"/>
      <c r="HB49" s="25"/>
      <c r="HC49" s="25"/>
      <c r="HD49" s="25"/>
      <c r="HE49" s="25"/>
      <c r="HF49" s="25"/>
      <c r="HG49" s="25"/>
      <c r="HH49" s="25"/>
      <c r="HI49" s="25"/>
      <c r="HJ49" s="25"/>
      <c r="HK49" s="25"/>
      <c r="HL49" s="25"/>
      <c r="HM49" s="25"/>
      <c r="HN49" s="25"/>
      <c r="HO49" s="25"/>
      <c r="HP49" s="25"/>
      <c r="HQ49" s="25"/>
      <c r="HR49" s="25"/>
      <c r="HS49" s="25"/>
      <c r="HT49" s="25"/>
      <c r="HU49" s="25"/>
      <c r="HV49" s="25"/>
    </row>
    <row r="50" spans="1:230" ht="13" x14ac:dyDescent="0.3">
      <c r="A50" s="51">
        <f>A2+2</f>
        <v>2021</v>
      </c>
      <c r="B50" s="18" t="s">
        <v>13</v>
      </c>
      <c r="C50" s="100"/>
      <c r="D50" s="101"/>
      <c r="E50" s="31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  <c r="EY50" s="25"/>
      <c r="EZ50" s="25"/>
      <c r="FA50" s="25"/>
      <c r="FB50" s="25"/>
      <c r="FC50" s="25"/>
      <c r="FD50" s="25"/>
      <c r="FE50" s="25"/>
      <c r="FF50" s="25"/>
      <c r="FG50" s="25"/>
      <c r="FH50" s="25"/>
      <c r="FI50" s="25"/>
      <c r="FJ50" s="25"/>
      <c r="FK50" s="25"/>
      <c r="FL50" s="25"/>
      <c r="FM50" s="25"/>
      <c r="FN50" s="25"/>
      <c r="FO50" s="25"/>
      <c r="FP50" s="25"/>
      <c r="FQ50" s="25"/>
      <c r="FR50" s="25"/>
      <c r="FS50" s="25"/>
      <c r="FT50" s="25"/>
      <c r="FU50" s="25"/>
      <c r="FV50" s="25"/>
      <c r="FW50" s="25"/>
      <c r="FX50" s="25"/>
      <c r="FY50" s="25"/>
      <c r="FZ50" s="25"/>
      <c r="GA50" s="25"/>
      <c r="GB50" s="25"/>
      <c r="GC50" s="25"/>
      <c r="GD50" s="25"/>
      <c r="GE50" s="25"/>
      <c r="GF50" s="25"/>
      <c r="GG50" s="25"/>
      <c r="GH50" s="25"/>
      <c r="GI50" s="25"/>
      <c r="GJ50" s="25"/>
      <c r="GK50" s="25"/>
      <c r="GL50" s="25"/>
      <c r="GM50" s="25"/>
      <c r="GN50" s="25"/>
      <c r="GO50" s="25"/>
      <c r="GP50" s="25"/>
      <c r="GQ50" s="25"/>
      <c r="GR50" s="25"/>
      <c r="GS50" s="25"/>
      <c r="GT50" s="25"/>
      <c r="GU50" s="25"/>
      <c r="GV50" s="25"/>
      <c r="GW50" s="25"/>
      <c r="GX50" s="25"/>
      <c r="GY50" s="25"/>
      <c r="GZ50" s="25"/>
      <c r="HA50" s="25"/>
      <c r="HB50" s="25"/>
      <c r="HC50" s="25"/>
      <c r="HD50" s="25"/>
      <c r="HE50" s="25"/>
      <c r="HF50" s="25"/>
      <c r="HG50" s="25"/>
      <c r="HH50" s="25"/>
      <c r="HI50" s="25"/>
      <c r="HJ50" s="25"/>
      <c r="HK50" s="25"/>
      <c r="HL50" s="25"/>
      <c r="HM50" s="25"/>
      <c r="HN50" s="25"/>
      <c r="HO50" s="25"/>
      <c r="HP50" s="25"/>
      <c r="HQ50" s="25"/>
      <c r="HR50" s="25"/>
      <c r="HS50" s="25"/>
      <c r="HT50" s="25"/>
      <c r="HU50" s="25"/>
      <c r="HV50" s="25"/>
    </row>
    <row r="51" spans="1:230" x14ac:dyDescent="0.25">
      <c r="A51" s="15"/>
      <c r="B51" s="18"/>
      <c r="C51" s="100"/>
      <c r="D51" s="101"/>
      <c r="E51" s="31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  <c r="EY51" s="25"/>
      <c r="EZ51" s="25"/>
      <c r="FA51" s="25"/>
      <c r="FB51" s="25"/>
      <c r="FC51" s="25"/>
      <c r="FD51" s="25"/>
      <c r="FE51" s="25"/>
      <c r="FF51" s="25"/>
      <c r="FG51" s="25"/>
      <c r="FH51" s="25"/>
      <c r="FI51" s="25"/>
      <c r="FJ51" s="25"/>
      <c r="FK51" s="25"/>
      <c r="FL51" s="25"/>
      <c r="FM51" s="25"/>
      <c r="FN51" s="25"/>
      <c r="FO51" s="25"/>
      <c r="FP51" s="25"/>
      <c r="FQ51" s="25"/>
      <c r="FR51" s="25"/>
      <c r="FS51" s="25"/>
      <c r="FT51" s="25"/>
      <c r="FU51" s="25"/>
      <c r="FV51" s="25"/>
      <c r="FW51" s="25"/>
      <c r="FX51" s="25"/>
      <c r="FY51" s="25"/>
      <c r="FZ51" s="25"/>
      <c r="GA51" s="25"/>
      <c r="GB51" s="25"/>
      <c r="GC51" s="25"/>
      <c r="GD51" s="25"/>
      <c r="GE51" s="25"/>
      <c r="GF51" s="25"/>
      <c r="GG51" s="25"/>
      <c r="GH51" s="25"/>
      <c r="GI51" s="25"/>
      <c r="GJ51" s="25"/>
      <c r="GK51" s="25"/>
      <c r="GL51" s="25"/>
      <c r="GM51" s="25"/>
      <c r="GN51" s="25"/>
      <c r="GO51" s="25"/>
      <c r="GP51" s="25"/>
      <c r="GQ51" s="25"/>
      <c r="GR51" s="25"/>
      <c r="GS51" s="25"/>
      <c r="GT51" s="25"/>
      <c r="GU51" s="25"/>
      <c r="GV51" s="25"/>
      <c r="GW51" s="25"/>
      <c r="GX51" s="25"/>
      <c r="GY51" s="25"/>
      <c r="GZ51" s="25"/>
      <c r="HA51" s="25"/>
      <c r="HB51" s="25"/>
      <c r="HC51" s="25"/>
      <c r="HD51" s="25"/>
      <c r="HE51" s="25"/>
      <c r="HF51" s="25"/>
      <c r="HG51" s="25"/>
      <c r="HH51" s="25"/>
      <c r="HI51" s="25"/>
      <c r="HJ51" s="25"/>
      <c r="HK51" s="25"/>
      <c r="HL51" s="25"/>
      <c r="HM51" s="25"/>
      <c r="HN51" s="25"/>
      <c r="HO51" s="25"/>
      <c r="HP51" s="25"/>
      <c r="HQ51" s="25"/>
      <c r="HR51" s="25"/>
      <c r="HS51" s="25"/>
      <c r="HT51" s="25"/>
      <c r="HU51" s="25"/>
      <c r="HV51" s="25"/>
    </row>
    <row r="52" spans="1:230" x14ac:dyDescent="0.25">
      <c r="A52" s="15"/>
      <c r="B52" s="18" t="s">
        <v>2</v>
      </c>
      <c r="C52" s="100"/>
      <c r="D52" s="101"/>
      <c r="E52" s="31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  <c r="HL52" s="25"/>
      <c r="HM52" s="25"/>
      <c r="HN52" s="25"/>
      <c r="HO52" s="25"/>
      <c r="HP52" s="25"/>
      <c r="HQ52" s="25"/>
      <c r="HR52" s="25"/>
      <c r="HS52" s="25"/>
      <c r="HT52" s="25"/>
      <c r="HU52" s="25"/>
      <c r="HV52" s="25"/>
    </row>
    <row r="53" spans="1:230" x14ac:dyDescent="0.25">
      <c r="A53" s="15"/>
      <c r="B53" s="18"/>
      <c r="C53" s="100"/>
      <c r="D53" s="101"/>
      <c r="E53" s="31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</row>
    <row r="54" spans="1:230" x14ac:dyDescent="0.25">
      <c r="A54" s="15"/>
      <c r="B54" s="18" t="s">
        <v>3</v>
      </c>
      <c r="C54" s="100"/>
      <c r="D54" s="101"/>
      <c r="E54" s="31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</row>
    <row r="55" spans="1:230" x14ac:dyDescent="0.25">
      <c r="A55" s="15"/>
      <c r="B55" s="18"/>
      <c r="C55" s="100"/>
      <c r="D55" s="101"/>
      <c r="E55" s="31"/>
      <c r="F55" s="34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</row>
    <row r="56" spans="1:230" x14ac:dyDescent="0.25">
      <c r="A56" s="15"/>
      <c r="B56" s="18" t="s">
        <v>4</v>
      </c>
      <c r="C56" s="100"/>
      <c r="D56" s="101"/>
      <c r="E56" s="31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  <c r="EY56" s="25"/>
      <c r="EZ56" s="25"/>
      <c r="FA56" s="25"/>
      <c r="FB56" s="25"/>
      <c r="FC56" s="25"/>
      <c r="FD56" s="25"/>
      <c r="FE56" s="25"/>
      <c r="FF56" s="25"/>
      <c r="FG56" s="25"/>
      <c r="FH56" s="25"/>
      <c r="FI56" s="25"/>
      <c r="FJ56" s="25"/>
      <c r="FK56" s="25"/>
      <c r="FL56" s="25"/>
      <c r="FM56" s="25"/>
      <c r="FN56" s="25"/>
      <c r="FO56" s="25"/>
      <c r="FP56" s="25"/>
      <c r="FQ56" s="25"/>
      <c r="FR56" s="25"/>
      <c r="FS56" s="25"/>
      <c r="FT56" s="25"/>
      <c r="FU56" s="25"/>
      <c r="FV56" s="25"/>
      <c r="FW56" s="25"/>
      <c r="FX56" s="25"/>
      <c r="FY56" s="25"/>
      <c r="FZ56" s="25"/>
      <c r="GA56" s="25"/>
      <c r="GB56" s="25"/>
      <c r="GC56" s="25"/>
      <c r="GD56" s="25"/>
      <c r="GE56" s="25"/>
      <c r="GF56" s="25"/>
      <c r="GG56" s="25"/>
      <c r="GH56" s="25"/>
      <c r="GI56" s="25"/>
      <c r="GJ56" s="25"/>
      <c r="GK56" s="25"/>
      <c r="GL56" s="25"/>
      <c r="GM56" s="25"/>
      <c r="GN56" s="25"/>
      <c r="GO56" s="25"/>
      <c r="GP56" s="25"/>
      <c r="GQ56" s="25"/>
      <c r="GR56" s="25"/>
      <c r="GS56" s="25"/>
      <c r="GT56" s="25"/>
      <c r="GU56" s="25"/>
      <c r="GV56" s="25"/>
      <c r="GW56" s="25"/>
      <c r="GX56" s="25"/>
      <c r="GY56" s="25"/>
      <c r="GZ56" s="25"/>
      <c r="HA56" s="25"/>
      <c r="HB56" s="25"/>
      <c r="HC56" s="25"/>
      <c r="HD56" s="25"/>
      <c r="HE56" s="25"/>
      <c r="HF56" s="25"/>
      <c r="HG56" s="25"/>
      <c r="HH56" s="25"/>
      <c r="HI56" s="25"/>
      <c r="HJ56" s="25"/>
      <c r="HK56" s="25"/>
      <c r="HL56" s="25"/>
      <c r="HM56" s="25"/>
      <c r="HN56" s="25"/>
      <c r="HO56" s="25"/>
      <c r="HP56" s="25"/>
      <c r="HQ56" s="25"/>
      <c r="HR56" s="25"/>
      <c r="HS56" s="25"/>
      <c r="HT56" s="25"/>
      <c r="HU56" s="25"/>
      <c r="HV56" s="25"/>
    </row>
    <row r="57" spans="1:230" x14ac:dyDescent="0.25">
      <c r="A57" s="15"/>
      <c r="B57" s="18"/>
      <c r="C57" s="100"/>
      <c r="D57" s="101"/>
      <c r="E57" s="31"/>
      <c r="F57" s="25"/>
      <c r="G57" s="34" t="s">
        <v>18</v>
      </c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  <c r="GZ57" s="25"/>
      <c r="HA57" s="25"/>
      <c r="HB57" s="25"/>
      <c r="HC57" s="25"/>
      <c r="HD57" s="25"/>
      <c r="HE57" s="25"/>
      <c r="HF57" s="25"/>
      <c r="HG57" s="25"/>
      <c r="HH57" s="25"/>
      <c r="HI57" s="25"/>
      <c r="HJ57" s="25"/>
      <c r="HK57" s="25"/>
      <c r="HL57" s="25"/>
      <c r="HM57" s="25"/>
      <c r="HN57" s="25"/>
      <c r="HO57" s="25"/>
      <c r="HP57" s="25"/>
      <c r="HQ57" s="25"/>
      <c r="HR57" s="25"/>
      <c r="HS57" s="25"/>
      <c r="HT57" s="25"/>
      <c r="HU57" s="25"/>
      <c r="HV57" s="25"/>
    </row>
    <row r="58" spans="1:230" x14ac:dyDescent="0.25">
      <c r="A58" s="15"/>
      <c r="B58" s="18" t="s">
        <v>5</v>
      </c>
      <c r="C58" s="100"/>
      <c r="D58" s="101"/>
      <c r="E58" s="31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  <c r="EY58" s="25"/>
      <c r="EZ58" s="25"/>
      <c r="FA58" s="25"/>
      <c r="FB58" s="25"/>
      <c r="FC58" s="25"/>
      <c r="FD58" s="25"/>
      <c r="FE58" s="25"/>
      <c r="FF58" s="25"/>
      <c r="FG58" s="25"/>
      <c r="FH58" s="25"/>
      <c r="FI58" s="25"/>
      <c r="FJ58" s="25"/>
      <c r="FK58" s="25"/>
      <c r="FL58" s="25"/>
      <c r="FM58" s="25"/>
      <c r="FN58" s="25"/>
      <c r="FO58" s="25"/>
      <c r="FP58" s="25"/>
      <c r="FQ58" s="25"/>
      <c r="FR58" s="25"/>
      <c r="FS58" s="25"/>
      <c r="FT58" s="25"/>
      <c r="FU58" s="25"/>
      <c r="FV58" s="25"/>
      <c r="FW58" s="25"/>
      <c r="FX58" s="25"/>
      <c r="FY58" s="25"/>
      <c r="FZ58" s="25"/>
      <c r="GA58" s="25"/>
      <c r="GB58" s="25"/>
      <c r="GC58" s="25"/>
      <c r="GD58" s="25"/>
      <c r="GE58" s="25"/>
      <c r="GF58" s="25"/>
      <c r="GG58" s="25"/>
      <c r="GH58" s="25"/>
      <c r="GI58" s="25"/>
      <c r="GJ58" s="25"/>
      <c r="GK58" s="25"/>
      <c r="GL58" s="25"/>
      <c r="GM58" s="25"/>
      <c r="GN58" s="25"/>
      <c r="GO58" s="25"/>
      <c r="GP58" s="25"/>
      <c r="GQ58" s="25"/>
      <c r="GR58" s="25"/>
      <c r="GS58" s="25"/>
      <c r="GT58" s="25"/>
      <c r="GU58" s="25"/>
      <c r="GV58" s="25"/>
      <c r="GW58" s="25"/>
      <c r="GX58" s="25"/>
      <c r="GY58" s="25"/>
      <c r="GZ58" s="25"/>
      <c r="HA58" s="25"/>
      <c r="HB58" s="25"/>
      <c r="HC58" s="25"/>
      <c r="HD58" s="25"/>
      <c r="HE58" s="25"/>
      <c r="HF58" s="25"/>
      <c r="HG58" s="25"/>
      <c r="HH58" s="25"/>
      <c r="HI58" s="25"/>
      <c r="HJ58" s="25"/>
      <c r="HK58" s="25"/>
      <c r="HL58" s="25"/>
      <c r="HM58" s="25"/>
      <c r="HN58" s="25"/>
      <c r="HO58" s="25"/>
      <c r="HP58" s="25"/>
      <c r="HQ58" s="25"/>
      <c r="HR58" s="25"/>
      <c r="HS58" s="25"/>
      <c r="HT58" s="25"/>
      <c r="HU58" s="25"/>
      <c r="HV58" s="25"/>
    </row>
    <row r="59" spans="1:230" x14ac:dyDescent="0.25">
      <c r="A59" s="15"/>
      <c r="B59" s="18"/>
      <c r="C59" s="100"/>
      <c r="D59" s="101"/>
      <c r="E59" s="31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  <c r="EY59" s="25"/>
      <c r="EZ59" s="25"/>
      <c r="FA59" s="25"/>
      <c r="FB59" s="25"/>
      <c r="FC59" s="25"/>
      <c r="FD59" s="25"/>
      <c r="FE59" s="25"/>
      <c r="FF59" s="25"/>
      <c r="FG59" s="25"/>
      <c r="FH59" s="25"/>
      <c r="FI59" s="25"/>
      <c r="FJ59" s="25"/>
      <c r="FK59" s="25"/>
      <c r="FL59" s="25"/>
      <c r="FM59" s="25"/>
      <c r="FN59" s="25"/>
      <c r="FO59" s="25"/>
      <c r="FP59" s="25"/>
      <c r="FQ59" s="25"/>
      <c r="FR59" s="25"/>
      <c r="FS59" s="25"/>
      <c r="FT59" s="25"/>
      <c r="FU59" s="25"/>
      <c r="FV59" s="25"/>
      <c r="FW59" s="25"/>
      <c r="FX59" s="25"/>
      <c r="FY59" s="25"/>
      <c r="FZ59" s="25"/>
      <c r="GA59" s="25"/>
      <c r="GB59" s="25"/>
      <c r="GC59" s="25"/>
      <c r="GD59" s="25"/>
      <c r="GE59" s="25"/>
      <c r="GF59" s="25"/>
      <c r="GG59" s="25"/>
      <c r="GH59" s="25"/>
      <c r="GI59" s="25"/>
      <c r="GJ59" s="25"/>
      <c r="GK59" s="25"/>
      <c r="GL59" s="25"/>
      <c r="GM59" s="25"/>
      <c r="GN59" s="25"/>
      <c r="GO59" s="25"/>
      <c r="GP59" s="25"/>
      <c r="GQ59" s="25"/>
      <c r="GR59" s="25"/>
      <c r="GS59" s="25"/>
      <c r="GT59" s="25"/>
      <c r="GU59" s="25"/>
      <c r="GV59" s="25"/>
      <c r="GW59" s="25"/>
      <c r="GX59" s="25"/>
      <c r="GY59" s="25"/>
      <c r="GZ59" s="25"/>
      <c r="HA59" s="25"/>
      <c r="HB59" s="25"/>
      <c r="HC59" s="25"/>
      <c r="HD59" s="25"/>
      <c r="HE59" s="25"/>
      <c r="HF59" s="25"/>
      <c r="HG59" s="25"/>
      <c r="HH59" s="25"/>
      <c r="HI59" s="25"/>
      <c r="HJ59" s="25"/>
      <c r="HK59" s="25"/>
      <c r="HL59" s="25"/>
      <c r="HM59" s="25"/>
      <c r="HN59" s="25"/>
      <c r="HO59" s="25"/>
      <c r="HP59" s="25"/>
      <c r="HQ59" s="25"/>
      <c r="HR59" s="25"/>
      <c r="HS59" s="25"/>
      <c r="HT59" s="25"/>
      <c r="HU59" s="25"/>
      <c r="HV59" s="25"/>
    </row>
    <row r="60" spans="1:230" x14ac:dyDescent="0.25">
      <c r="A60" s="15"/>
      <c r="B60" s="18" t="s">
        <v>6</v>
      </c>
      <c r="C60" s="100"/>
      <c r="D60" s="101"/>
      <c r="E60" s="31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  <c r="EY60" s="25"/>
      <c r="EZ60" s="25"/>
      <c r="FA60" s="25"/>
      <c r="FB60" s="25"/>
      <c r="FC60" s="25"/>
      <c r="FD60" s="25"/>
      <c r="FE60" s="25"/>
      <c r="FF60" s="25"/>
      <c r="FG60" s="25"/>
      <c r="FH60" s="25"/>
      <c r="FI60" s="25"/>
      <c r="FJ60" s="25"/>
      <c r="FK60" s="25"/>
      <c r="FL60" s="25"/>
      <c r="FM60" s="25"/>
      <c r="FN60" s="25"/>
      <c r="FO60" s="25"/>
      <c r="FP60" s="25"/>
      <c r="FQ60" s="25"/>
      <c r="FR60" s="25"/>
      <c r="FS60" s="25"/>
      <c r="FT60" s="25"/>
      <c r="FU60" s="25"/>
      <c r="FV60" s="25"/>
      <c r="FW60" s="25"/>
      <c r="FX60" s="25"/>
      <c r="FY60" s="25"/>
      <c r="FZ60" s="25"/>
      <c r="GA60" s="25"/>
      <c r="GB60" s="25"/>
      <c r="GC60" s="25"/>
      <c r="GD60" s="25"/>
      <c r="GE60" s="25"/>
      <c r="GF60" s="25"/>
      <c r="GG60" s="25"/>
      <c r="GH60" s="25"/>
      <c r="GI60" s="25"/>
      <c r="GJ60" s="25"/>
      <c r="GK60" s="25"/>
      <c r="GL60" s="25"/>
      <c r="GM60" s="25"/>
      <c r="GN60" s="25"/>
      <c r="GO60" s="25"/>
      <c r="GP60" s="25"/>
      <c r="GQ60" s="25"/>
      <c r="GR60" s="25"/>
      <c r="GS60" s="25"/>
      <c r="GT60" s="25"/>
      <c r="GU60" s="25"/>
      <c r="GV60" s="25"/>
      <c r="GW60" s="25"/>
      <c r="GX60" s="25"/>
      <c r="GY60" s="25"/>
      <c r="GZ60" s="25"/>
      <c r="HA60" s="25"/>
      <c r="HB60" s="25"/>
      <c r="HC60" s="25"/>
      <c r="HD60" s="25"/>
      <c r="HE60" s="25"/>
      <c r="HF60" s="25"/>
      <c r="HG60" s="25"/>
      <c r="HH60" s="25"/>
      <c r="HI60" s="25"/>
      <c r="HJ60" s="25"/>
      <c r="HK60" s="25"/>
      <c r="HL60" s="25"/>
      <c r="HM60" s="25"/>
      <c r="HN60" s="25"/>
      <c r="HO60" s="25"/>
      <c r="HP60" s="25"/>
      <c r="HQ60" s="25"/>
      <c r="HR60" s="25"/>
      <c r="HS60" s="25"/>
      <c r="HT60" s="25"/>
      <c r="HU60" s="25"/>
      <c r="HV60" s="25"/>
    </row>
    <row r="61" spans="1:230" x14ac:dyDescent="0.25">
      <c r="A61" s="15"/>
      <c r="B61" s="18"/>
      <c r="C61" s="100"/>
      <c r="D61" s="101"/>
      <c r="E61" s="31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</row>
    <row r="62" spans="1:230" x14ac:dyDescent="0.25">
      <c r="A62" s="15"/>
      <c r="B62" s="18" t="s">
        <v>7</v>
      </c>
      <c r="C62" s="100"/>
      <c r="D62" s="101"/>
      <c r="E62" s="31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</row>
    <row r="63" spans="1:230" x14ac:dyDescent="0.25">
      <c r="A63" s="15"/>
      <c r="B63" s="18"/>
      <c r="C63" s="100"/>
      <c r="D63" s="101"/>
      <c r="E63" s="31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</row>
    <row r="64" spans="1:230" x14ac:dyDescent="0.25">
      <c r="A64" s="15"/>
      <c r="B64" s="18" t="s">
        <v>8</v>
      </c>
      <c r="C64" s="100"/>
      <c r="D64" s="101"/>
      <c r="E64" s="31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</row>
    <row r="65" spans="1:230" x14ac:dyDescent="0.25">
      <c r="A65" s="15"/>
      <c r="B65" s="18"/>
      <c r="C65" s="100"/>
      <c r="D65" s="101"/>
      <c r="E65" s="31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</row>
    <row r="66" spans="1:230" x14ac:dyDescent="0.25">
      <c r="A66" s="15"/>
      <c r="B66" s="18" t="s">
        <v>9</v>
      </c>
      <c r="C66" s="100"/>
      <c r="D66" s="101"/>
      <c r="E66" s="31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</row>
    <row r="67" spans="1:230" x14ac:dyDescent="0.25">
      <c r="A67" s="15"/>
      <c r="B67" s="18"/>
      <c r="C67" s="100"/>
      <c r="D67" s="101"/>
      <c r="E67" s="31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</row>
    <row r="68" spans="1:230" x14ac:dyDescent="0.25">
      <c r="A68" s="15"/>
      <c r="B68" s="18" t="s">
        <v>10</v>
      </c>
      <c r="C68" s="100"/>
      <c r="D68" s="101"/>
      <c r="E68" s="31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</row>
    <row r="69" spans="1:230" x14ac:dyDescent="0.25">
      <c r="A69" s="15"/>
      <c r="B69" s="18"/>
      <c r="C69" s="100"/>
      <c r="D69" s="101"/>
      <c r="E69" s="31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</row>
    <row r="70" spans="1:230" x14ac:dyDescent="0.25">
      <c r="A70" s="15"/>
      <c r="B70" s="18" t="s">
        <v>11</v>
      </c>
      <c r="C70" s="100"/>
      <c r="D70" s="101"/>
      <c r="E70" s="31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</row>
    <row r="71" spans="1:230" x14ac:dyDescent="0.25">
      <c r="A71" s="15"/>
      <c r="B71" s="18"/>
      <c r="C71" s="100"/>
      <c r="D71" s="101"/>
      <c r="E71" s="31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</row>
    <row r="72" spans="1:230" x14ac:dyDescent="0.25">
      <c r="A72" s="15"/>
      <c r="B72" s="19" t="s">
        <v>12</v>
      </c>
      <c r="C72" s="100"/>
      <c r="D72" s="101"/>
      <c r="E72" s="31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</row>
    <row r="73" spans="1:230" x14ac:dyDescent="0.25">
      <c r="A73" s="15"/>
      <c r="B73" s="20"/>
      <c r="C73" s="100"/>
      <c r="D73" s="101"/>
      <c r="E73" s="31"/>
      <c r="F73" s="31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</row>
    <row r="74" spans="1:230" ht="13" x14ac:dyDescent="0.3">
      <c r="A74" s="51">
        <f>A2+3</f>
        <v>2022</v>
      </c>
      <c r="B74" s="18" t="s">
        <v>13</v>
      </c>
      <c r="C74" s="100"/>
      <c r="D74" s="101"/>
      <c r="E74" s="31"/>
      <c r="F74" s="31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</row>
    <row r="75" spans="1:230" x14ac:dyDescent="0.25">
      <c r="A75" s="15"/>
      <c r="B75" s="18"/>
      <c r="C75" s="100"/>
      <c r="D75" s="101"/>
      <c r="E75" s="31"/>
      <c r="F75" s="31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</row>
    <row r="76" spans="1:230" x14ac:dyDescent="0.25">
      <c r="A76" s="15"/>
      <c r="B76" s="18" t="s">
        <v>2</v>
      </c>
      <c r="C76" s="100"/>
      <c r="D76" s="101"/>
      <c r="E76" s="31"/>
      <c r="F76" s="31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</row>
    <row r="77" spans="1:230" x14ac:dyDescent="0.25">
      <c r="A77" s="15"/>
      <c r="B77" s="18"/>
      <c r="C77" s="100"/>
      <c r="D77" s="101"/>
      <c r="E77" s="31"/>
      <c r="F77" s="31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</row>
    <row r="78" spans="1:230" x14ac:dyDescent="0.25">
      <c r="A78" s="15"/>
      <c r="B78" s="18" t="s">
        <v>3</v>
      </c>
      <c r="C78" s="100"/>
      <c r="D78" s="101"/>
      <c r="E78" s="31"/>
      <c r="F78" s="31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</row>
    <row r="79" spans="1:230" x14ac:dyDescent="0.25">
      <c r="A79" s="15"/>
      <c r="B79" s="18"/>
      <c r="C79" s="100"/>
      <c r="D79" s="101"/>
      <c r="E79" s="31"/>
      <c r="F79" s="31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</row>
    <row r="80" spans="1:230" x14ac:dyDescent="0.25">
      <c r="A80" s="15"/>
      <c r="B80" s="18" t="s">
        <v>4</v>
      </c>
      <c r="C80" s="100"/>
      <c r="D80" s="101"/>
      <c r="E80" s="31"/>
      <c r="F80" s="31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</row>
    <row r="81" spans="1:230" x14ac:dyDescent="0.25">
      <c r="A81" s="15"/>
      <c r="B81" s="18"/>
      <c r="C81" s="100"/>
      <c r="D81" s="101"/>
      <c r="E81" s="31"/>
      <c r="F81" s="31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</row>
    <row r="82" spans="1:230" x14ac:dyDescent="0.25">
      <c r="A82" s="15"/>
      <c r="B82" s="18" t="s">
        <v>5</v>
      </c>
      <c r="C82" s="100"/>
      <c r="D82" s="101"/>
      <c r="E82" s="31"/>
      <c r="F82" s="31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</row>
    <row r="83" spans="1:230" x14ac:dyDescent="0.25">
      <c r="A83" s="15"/>
      <c r="B83" s="18"/>
      <c r="C83" s="100"/>
      <c r="D83" s="101"/>
      <c r="E83" s="31"/>
      <c r="F83" s="31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</row>
    <row r="84" spans="1:230" x14ac:dyDescent="0.25">
      <c r="A84" s="15"/>
      <c r="B84" s="18" t="s">
        <v>6</v>
      </c>
      <c r="C84" s="100"/>
      <c r="D84" s="101"/>
      <c r="E84" s="31"/>
      <c r="F84" s="31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</row>
    <row r="85" spans="1:230" x14ac:dyDescent="0.25">
      <c r="A85" s="15"/>
      <c r="B85" s="18"/>
      <c r="C85" s="100"/>
      <c r="D85" s="101"/>
      <c r="E85" s="31"/>
      <c r="F85" s="31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</row>
    <row r="86" spans="1:230" x14ac:dyDescent="0.25">
      <c r="A86" s="15"/>
      <c r="B86" s="18" t="s">
        <v>7</v>
      </c>
      <c r="C86" s="100"/>
      <c r="D86" s="101"/>
      <c r="E86" s="31"/>
      <c r="F86" s="31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</row>
    <row r="87" spans="1:230" x14ac:dyDescent="0.25">
      <c r="A87" s="15"/>
      <c r="B87" s="18"/>
      <c r="C87" s="100"/>
      <c r="D87" s="101"/>
      <c r="E87" s="31"/>
      <c r="F87" s="31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</row>
    <row r="88" spans="1:230" x14ac:dyDescent="0.25">
      <c r="A88" s="15"/>
      <c r="B88" s="18" t="s">
        <v>8</v>
      </c>
      <c r="C88" s="100"/>
      <c r="D88" s="101"/>
      <c r="E88" s="31"/>
      <c r="F88" s="31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</row>
    <row r="89" spans="1:230" x14ac:dyDescent="0.25">
      <c r="A89" s="15"/>
      <c r="B89" s="18"/>
      <c r="C89" s="100"/>
      <c r="D89" s="101"/>
      <c r="E89" s="31"/>
      <c r="F89" s="31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</row>
    <row r="90" spans="1:230" x14ac:dyDescent="0.25">
      <c r="A90" s="15"/>
      <c r="B90" s="18" t="s">
        <v>9</v>
      </c>
      <c r="C90" s="100"/>
      <c r="D90" s="101"/>
      <c r="E90" s="31"/>
      <c r="F90" s="31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</row>
    <row r="91" spans="1:230" x14ac:dyDescent="0.25">
      <c r="A91" s="15"/>
      <c r="B91" s="18"/>
      <c r="C91" s="100"/>
      <c r="D91" s="101"/>
      <c r="E91" s="31"/>
      <c r="F91" s="31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</row>
    <row r="92" spans="1:230" x14ac:dyDescent="0.25">
      <c r="A92" s="15"/>
      <c r="B92" s="18" t="s">
        <v>10</v>
      </c>
      <c r="C92" s="100"/>
      <c r="D92" s="101"/>
      <c r="E92" s="31"/>
      <c r="F92" s="31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</row>
    <row r="93" spans="1:230" x14ac:dyDescent="0.25">
      <c r="A93" s="15"/>
      <c r="B93" s="18"/>
      <c r="C93" s="100"/>
      <c r="D93" s="101"/>
      <c r="E93" s="31"/>
      <c r="F93" s="31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</row>
    <row r="94" spans="1:230" x14ac:dyDescent="0.25">
      <c r="A94" s="15"/>
      <c r="B94" s="18" t="s">
        <v>11</v>
      </c>
      <c r="C94" s="100"/>
      <c r="D94" s="101"/>
      <c r="E94" s="31"/>
      <c r="F94" s="31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</row>
    <row r="95" spans="1:230" x14ac:dyDescent="0.25">
      <c r="A95" s="15"/>
      <c r="B95" s="18"/>
      <c r="C95" s="100"/>
      <c r="D95" s="101"/>
      <c r="E95" s="31"/>
      <c r="F95" s="31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</row>
    <row r="96" spans="1:230" x14ac:dyDescent="0.25">
      <c r="A96" s="15"/>
      <c r="B96" s="19" t="s">
        <v>12</v>
      </c>
      <c r="C96" s="100"/>
      <c r="D96" s="101"/>
      <c r="E96" s="31"/>
      <c r="F96" s="31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</row>
    <row r="97" spans="1:230" ht="13" thickBot="1" x14ac:dyDescent="0.3">
      <c r="A97" s="15"/>
      <c r="B97" s="20"/>
      <c r="C97" s="102"/>
      <c r="D97" s="103"/>
      <c r="E97" s="31"/>
      <c r="F97" s="31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</row>
    <row r="98" spans="1:230" ht="13" x14ac:dyDescent="0.3">
      <c r="A98" s="68"/>
      <c r="B98" s="69"/>
      <c r="C98" s="78"/>
      <c r="D98" s="78"/>
      <c r="E98" s="31"/>
      <c r="F98" s="31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</row>
    <row r="99" spans="1:230" x14ac:dyDescent="0.25">
      <c r="A99" s="27"/>
      <c r="B99" s="69"/>
      <c r="C99" s="78"/>
      <c r="D99" s="78"/>
      <c r="E99" s="31"/>
      <c r="F99" s="31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</row>
    <row r="100" spans="1:230" x14ac:dyDescent="0.25">
      <c r="A100" s="27"/>
      <c r="B100" s="69"/>
      <c r="C100" s="78"/>
      <c r="D100" s="78"/>
      <c r="E100" s="31"/>
      <c r="F100" s="31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</row>
    <row r="101" spans="1:230" x14ac:dyDescent="0.25">
      <c r="A101" s="27"/>
      <c r="B101" s="69"/>
      <c r="C101" s="78"/>
      <c r="D101" s="78"/>
      <c r="E101" s="31"/>
      <c r="F101" s="31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</row>
    <row r="102" spans="1:230" x14ac:dyDescent="0.25">
      <c r="A102" s="27"/>
      <c r="B102" s="69"/>
      <c r="C102" s="78"/>
      <c r="D102" s="78"/>
      <c r="E102" s="31"/>
      <c r="F102" s="31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</row>
    <row r="103" spans="1:230" x14ac:dyDescent="0.25">
      <c r="A103" s="27"/>
      <c r="B103" s="69"/>
      <c r="C103" s="78"/>
      <c r="D103" s="78"/>
      <c r="E103" s="31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</row>
    <row r="104" spans="1:230" x14ac:dyDescent="0.25">
      <c r="A104" s="27"/>
      <c r="B104" s="69"/>
      <c r="C104" s="78"/>
      <c r="D104" s="78"/>
      <c r="E104" s="31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</row>
    <row r="105" spans="1:230" x14ac:dyDescent="0.25">
      <c r="A105" s="27"/>
      <c r="B105" s="69"/>
      <c r="C105" s="78"/>
      <c r="D105" s="78"/>
      <c r="E105" s="31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</row>
    <row r="106" spans="1:230" x14ac:dyDescent="0.25">
      <c r="A106" s="27"/>
      <c r="B106" s="69"/>
      <c r="C106" s="78"/>
      <c r="D106" s="78"/>
      <c r="E106" s="31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</row>
    <row r="107" spans="1:230" x14ac:dyDescent="0.25">
      <c r="A107" s="27"/>
      <c r="B107" s="69"/>
      <c r="C107" s="78"/>
      <c r="D107" s="78"/>
      <c r="E107" s="31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</row>
    <row r="108" spans="1:230" x14ac:dyDescent="0.25">
      <c r="A108" s="27"/>
      <c r="B108" s="69"/>
      <c r="C108" s="78"/>
      <c r="D108" s="78"/>
      <c r="E108" s="31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</row>
    <row r="109" spans="1:230" x14ac:dyDescent="0.25">
      <c r="A109" s="27"/>
      <c r="B109" s="69"/>
      <c r="C109" s="78"/>
      <c r="D109" s="78"/>
      <c r="E109" s="31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</row>
    <row r="110" spans="1:230" x14ac:dyDescent="0.25">
      <c r="A110" s="27"/>
      <c r="B110" s="69"/>
      <c r="C110" s="78"/>
      <c r="D110" s="78"/>
      <c r="E110" s="31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</row>
    <row r="111" spans="1:230" x14ac:dyDescent="0.25">
      <c r="A111" s="27"/>
      <c r="B111" s="69"/>
      <c r="C111" s="78"/>
      <c r="D111" s="78"/>
      <c r="E111" s="31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</row>
    <row r="112" spans="1:230" x14ac:dyDescent="0.25">
      <c r="A112" s="27"/>
      <c r="B112" s="69"/>
      <c r="C112" s="78"/>
      <c r="D112" s="78"/>
      <c r="E112" s="31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</row>
    <row r="113" spans="1:230" x14ac:dyDescent="0.25">
      <c r="A113" s="27"/>
      <c r="B113" s="69"/>
      <c r="C113" s="78"/>
      <c r="D113" s="78"/>
      <c r="E113" s="31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</row>
    <row r="114" spans="1:230" x14ac:dyDescent="0.25">
      <c r="A114" s="27"/>
      <c r="B114" s="69"/>
      <c r="C114" s="78"/>
      <c r="D114" s="78"/>
      <c r="E114" s="31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</row>
    <row r="115" spans="1:230" x14ac:dyDescent="0.25">
      <c r="A115" s="27"/>
      <c r="B115" s="69"/>
      <c r="C115" s="78"/>
      <c r="D115" s="78"/>
      <c r="E115" s="31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</row>
    <row r="116" spans="1:230" x14ac:dyDescent="0.25">
      <c r="A116" s="27"/>
      <c r="B116" s="69"/>
      <c r="C116" s="78"/>
      <c r="D116" s="78"/>
      <c r="E116" s="31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</row>
    <row r="117" spans="1:230" x14ac:dyDescent="0.25">
      <c r="A117" s="27"/>
      <c r="B117" s="69"/>
      <c r="C117" s="78"/>
      <c r="D117" s="78"/>
      <c r="E117" s="31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</row>
    <row r="118" spans="1:230" x14ac:dyDescent="0.25">
      <c r="A118" s="27"/>
      <c r="B118" s="69"/>
      <c r="C118" s="78"/>
      <c r="D118" s="78"/>
      <c r="E118" s="31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</row>
    <row r="119" spans="1:230" x14ac:dyDescent="0.25">
      <c r="A119" s="27"/>
      <c r="B119" s="69"/>
      <c r="C119" s="78"/>
      <c r="D119" s="78"/>
      <c r="E119" s="31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</row>
    <row r="120" spans="1:230" x14ac:dyDescent="0.25">
      <c r="A120" s="27"/>
      <c r="B120" s="70"/>
      <c r="C120" s="78"/>
      <c r="D120" s="78"/>
      <c r="E120" s="31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</row>
    <row r="121" spans="1:230" x14ac:dyDescent="0.25">
      <c r="A121" s="27"/>
      <c r="B121" s="28"/>
      <c r="C121" s="78"/>
      <c r="D121" s="78"/>
      <c r="E121" s="31"/>
      <c r="F121" s="31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</row>
    <row r="122" spans="1:230" ht="13" x14ac:dyDescent="0.3">
      <c r="A122" s="68"/>
      <c r="B122" s="69"/>
      <c r="C122" s="31"/>
      <c r="D122" s="31"/>
      <c r="E122" s="31"/>
      <c r="F122" s="31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</row>
    <row r="123" spans="1:230" x14ac:dyDescent="0.25">
      <c r="A123" s="27"/>
      <c r="B123" s="69"/>
      <c r="C123" s="31"/>
      <c r="D123" s="31"/>
      <c r="E123" s="31"/>
      <c r="F123" s="31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</row>
    <row r="124" spans="1:230" x14ac:dyDescent="0.25">
      <c r="A124" s="27"/>
      <c r="B124" s="69"/>
      <c r="C124" s="31"/>
      <c r="D124" s="31"/>
      <c r="E124" s="31"/>
      <c r="F124" s="31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</row>
    <row r="125" spans="1:230" x14ac:dyDescent="0.25">
      <c r="A125" s="27"/>
      <c r="B125" s="69"/>
      <c r="C125" s="31"/>
      <c r="D125" s="31"/>
      <c r="E125" s="31"/>
      <c r="F125" s="31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</row>
    <row r="126" spans="1:230" x14ac:dyDescent="0.25">
      <c r="A126" s="27"/>
      <c r="B126" s="69"/>
      <c r="C126" s="31"/>
      <c r="D126" s="31"/>
      <c r="E126" s="31"/>
      <c r="F126" s="31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</row>
    <row r="127" spans="1:230" x14ac:dyDescent="0.25">
      <c r="A127" s="27"/>
      <c r="B127" s="69"/>
      <c r="C127" s="31"/>
      <c r="D127" s="31"/>
      <c r="E127" s="31"/>
      <c r="F127" s="31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</row>
    <row r="128" spans="1:230" x14ac:dyDescent="0.25">
      <c r="A128" s="27"/>
      <c r="B128" s="69"/>
      <c r="C128" s="31"/>
      <c r="D128" s="31"/>
      <c r="E128" s="31"/>
      <c r="F128" s="31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</row>
    <row r="129" spans="1:230" x14ac:dyDescent="0.25">
      <c r="A129" s="27"/>
      <c r="B129" s="69"/>
      <c r="C129" s="31"/>
      <c r="D129" s="31"/>
      <c r="E129" s="31"/>
      <c r="F129" s="31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</row>
    <row r="130" spans="1:230" x14ac:dyDescent="0.25">
      <c r="A130" s="27"/>
      <c r="B130" s="69"/>
      <c r="C130" s="31"/>
      <c r="D130" s="31"/>
      <c r="E130" s="31"/>
      <c r="F130" s="31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</row>
    <row r="131" spans="1:230" x14ac:dyDescent="0.25">
      <c r="A131" s="27"/>
      <c r="B131" s="69"/>
      <c r="C131" s="31"/>
      <c r="D131" s="31"/>
      <c r="E131" s="31"/>
      <c r="F131" s="31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</row>
    <row r="132" spans="1:230" x14ac:dyDescent="0.25">
      <c r="A132" s="27"/>
      <c r="B132" s="69"/>
      <c r="C132" s="31"/>
      <c r="D132" s="31"/>
      <c r="E132" s="31"/>
      <c r="F132" s="31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  <c r="BS132" s="25"/>
      <c r="BT132" s="25"/>
      <c r="BU132" s="25"/>
      <c r="BV132" s="25"/>
      <c r="BW132" s="25"/>
      <c r="BX132" s="25"/>
      <c r="BY132" s="25"/>
      <c r="BZ132" s="25"/>
      <c r="CA132" s="25"/>
      <c r="CB132" s="25"/>
      <c r="CC132" s="25"/>
      <c r="CD132" s="25"/>
      <c r="CE132" s="25"/>
      <c r="CF132" s="25"/>
      <c r="CG132" s="25"/>
      <c r="CH132" s="25"/>
      <c r="CI132" s="25"/>
      <c r="CJ132" s="25"/>
      <c r="CK132" s="25"/>
      <c r="CL132" s="25"/>
      <c r="CM132" s="25"/>
      <c r="CN132" s="25"/>
      <c r="CO132" s="25"/>
      <c r="CP132" s="25"/>
      <c r="CQ132" s="25"/>
      <c r="CR132" s="25"/>
      <c r="CS132" s="25"/>
      <c r="CT132" s="25"/>
      <c r="CU132" s="25"/>
      <c r="CV132" s="25"/>
      <c r="CW132" s="25"/>
      <c r="CX132" s="25"/>
      <c r="CY132" s="25"/>
      <c r="CZ132" s="25"/>
      <c r="DA132" s="25"/>
      <c r="DB132" s="25"/>
      <c r="DC132" s="25"/>
      <c r="DD132" s="25"/>
      <c r="DE132" s="25"/>
      <c r="DF132" s="25"/>
      <c r="DG132" s="25"/>
      <c r="DH132" s="25"/>
      <c r="DI132" s="25"/>
      <c r="DJ132" s="25"/>
      <c r="DK132" s="25"/>
      <c r="DL132" s="25"/>
      <c r="DM132" s="25"/>
      <c r="DN132" s="25"/>
      <c r="DO132" s="25"/>
      <c r="DP132" s="25"/>
      <c r="DQ132" s="25"/>
      <c r="DR132" s="25"/>
      <c r="DS132" s="25"/>
      <c r="DT132" s="25"/>
      <c r="DU132" s="25"/>
      <c r="DV132" s="25"/>
      <c r="DW132" s="25"/>
      <c r="DX132" s="25"/>
      <c r="DY132" s="25"/>
      <c r="DZ132" s="25"/>
      <c r="EA132" s="25"/>
      <c r="EB132" s="25"/>
      <c r="EC132" s="25"/>
      <c r="ED132" s="25"/>
      <c r="EE132" s="25"/>
      <c r="EF132" s="25"/>
      <c r="EG132" s="25"/>
      <c r="EH132" s="25"/>
      <c r="EI132" s="25"/>
      <c r="EJ132" s="25"/>
      <c r="EK132" s="25"/>
      <c r="EL132" s="25"/>
      <c r="EM132" s="25"/>
      <c r="EN132" s="25"/>
      <c r="EO132" s="25"/>
      <c r="EP132" s="25"/>
      <c r="EQ132" s="25"/>
      <c r="ER132" s="25"/>
      <c r="ES132" s="25"/>
      <c r="ET132" s="25"/>
      <c r="EU132" s="25"/>
      <c r="EV132" s="25"/>
      <c r="EW132" s="25"/>
      <c r="EX132" s="25"/>
      <c r="EY132" s="25"/>
      <c r="EZ132" s="25"/>
      <c r="FA132" s="25"/>
      <c r="FB132" s="25"/>
      <c r="FC132" s="25"/>
      <c r="FD132" s="25"/>
      <c r="FE132" s="25"/>
      <c r="FF132" s="25"/>
      <c r="FG132" s="25"/>
      <c r="FH132" s="25"/>
      <c r="FI132" s="25"/>
      <c r="FJ132" s="25"/>
      <c r="FK132" s="25"/>
      <c r="FL132" s="25"/>
      <c r="FM132" s="25"/>
      <c r="FN132" s="25"/>
      <c r="FO132" s="25"/>
      <c r="FP132" s="25"/>
      <c r="FQ132" s="25"/>
      <c r="FR132" s="25"/>
      <c r="FS132" s="25"/>
      <c r="FT132" s="25"/>
      <c r="FU132" s="25"/>
      <c r="FV132" s="25"/>
      <c r="FW132" s="25"/>
      <c r="FX132" s="25"/>
      <c r="FY132" s="25"/>
      <c r="FZ132" s="25"/>
      <c r="GA132" s="25"/>
      <c r="GB132" s="25"/>
      <c r="GC132" s="25"/>
      <c r="GD132" s="25"/>
      <c r="GE132" s="25"/>
      <c r="GF132" s="25"/>
      <c r="GG132" s="25"/>
      <c r="GH132" s="25"/>
      <c r="GI132" s="25"/>
      <c r="GJ132" s="25"/>
      <c r="GK132" s="25"/>
      <c r="GL132" s="25"/>
      <c r="GM132" s="25"/>
      <c r="GN132" s="25"/>
      <c r="GO132" s="25"/>
      <c r="GP132" s="25"/>
      <c r="GQ132" s="25"/>
      <c r="GR132" s="25"/>
      <c r="GS132" s="25"/>
      <c r="GT132" s="25"/>
      <c r="GU132" s="25"/>
      <c r="GV132" s="25"/>
      <c r="GW132" s="25"/>
      <c r="GX132" s="25"/>
      <c r="GY132" s="25"/>
      <c r="GZ132" s="25"/>
      <c r="HA132" s="25"/>
      <c r="HB132" s="25"/>
      <c r="HC132" s="25"/>
      <c r="HD132" s="25"/>
      <c r="HE132" s="25"/>
      <c r="HF132" s="25"/>
      <c r="HG132" s="25"/>
      <c r="HH132" s="25"/>
      <c r="HI132" s="25"/>
      <c r="HJ132" s="25"/>
      <c r="HK132" s="25"/>
      <c r="HL132" s="25"/>
      <c r="HM132" s="25"/>
      <c r="HN132" s="25"/>
      <c r="HO132" s="25"/>
      <c r="HP132" s="25"/>
      <c r="HQ132" s="25"/>
      <c r="HR132" s="25"/>
      <c r="HS132" s="25"/>
      <c r="HT132" s="25"/>
      <c r="HU132" s="25"/>
      <c r="HV132" s="25"/>
    </row>
    <row r="133" spans="1:230" x14ac:dyDescent="0.25">
      <c r="A133" s="27"/>
      <c r="B133" s="69"/>
      <c r="C133" s="31"/>
      <c r="D133" s="31"/>
      <c r="E133" s="31"/>
      <c r="F133" s="31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  <c r="BS133" s="25"/>
      <c r="BT133" s="25"/>
      <c r="BU133" s="25"/>
      <c r="BV133" s="25"/>
      <c r="BW133" s="25"/>
      <c r="BX133" s="25"/>
      <c r="BY133" s="25"/>
      <c r="BZ133" s="25"/>
      <c r="CA133" s="25"/>
      <c r="CB133" s="25"/>
      <c r="CC133" s="25"/>
      <c r="CD133" s="25"/>
      <c r="CE133" s="25"/>
      <c r="CF133" s="25"/>
      <c r="CG133" s="25"/>
      <c r="CH133" s="25"/>
      <c r="CI133" s="25"/>
      <c r="CJ133" s="25"/>
      <c r="CK133" s="25"/>
      <c r="CL133" s="25"/>
      <c r="CM133" s="25"/>
      <c r="CN133" s="25"/>
      <c r="CO133" s="25"/>
      <c r="CP133" s="25"/>
      <c r="CQ133" s="25"/>
      <c r="CR133" s="25"/>
      <c r="CS133" s="25"/>
      <c r="CT133" s="25"/>
      <c r="CU133" s="25"/>
      <c r="CV133" s="25"/>
      <c r="CW133" s="25"/>
      <c r="CX133" s="25"/>
      <c r="CY133" s="25"/>
      <c r="CZ133" s="25"/>
      <c r="DA133" s="25"/>
      <c r="DB133" s="25"/>
      <c r="DC133" s="25"/>
      <c r="DD133" s="25"/>
      <c r="DE133" s="25"/>
      <c r="DF133" s="25"/>
      <c r="DG133" s="25"/>
      <c r="DH133" s="25"/>
      <c r="DI133" s="25"/>
      <c r="DJ133" s="25"/>
      <c r="DK133" s="25"/>
      <c r="DL133" s="25"/>
      <c r="DM133" s="25"/>
      <c r="DN133" s="25"/>
      <c r="DO133" s="25"/>
      <c r="DP133" s="25"/>
      <c r="DQ133" s="25"/>
      <c r="DR133" s="25"/>
      <c r="DS133" s="25"/>
      <c r="DT133" s="25"/>
      <c r="DU133" s="25"/>
      <c r="DV133" s="25"/>
      <c r="DW133" s="25"/>
      <c r="DX133" s="25"/>
      <c r="DY133" s="25"/>
      <c r="DZ133" s="25"/>
      <c r="EA133" s="25"/>
      <c r="EB133" s="25"/>
      <c r="EC133" s="25"/>
      <c r="ED133" s="25"/>
      <c r="EE133" s="25"/>
      <c r="EF133" s="25"/>
      <c r="EG133" s="25"/>
      <c r="EH133" s="25"/>
      <c r="EI133" s="25"/>
      <c r="EJ133" s="25"/>
      <c r="EK133" s="25"/>
      <c r="EL133" s="25"/>
      <c r="EM133" s="25"/>
      <c r="EN133" s="25"/>
      <c r="EO133" s="25"/>
      <c r="EP133" s="25"/>
      <c r="EQ133" s="25"/>
      <c r="ER133" s="25"/>
      <c r="ES133" s="25"/>
      <c r="ET133" s="25"/>
      <c r="EU133" s="25"/>
      <c r="EV133" s="25"/>
      <c r="EW133" s="25"/>
      <c r="EX133" s="25"/>
      <c r="EY133" s="25"/>
      <c r="EZ133" s="25"/>
      <c r="FA133" s="25"/>
      <c r="FB133" s="25"/>
      <c r="FC133" s="25"/>
      <c r="FD133" s="25"/>
      <c r="FE133" s="25"/>
      <c r="FF133" s="25"/>
      <c r="FG133" s="25"/>
      <c r="FH133" s="25"/>
      <c r="FI133" s="25"/>
      <c r="FJ133" s="25"/>
      <c r="FK133" s="25"/>
      <c r="FL133" s="25"/>
      <c r="FM133" s="25"/>
      <c r="FN133" s="25"/>
      <c r="FO133" s="25"/>
      <c r="FP133" s="25"/>
      <c r="FQ133" s="25"/>
      <c r="FR133" s="25"/>
      <c r="FS133" s="25"/>
      <c r="FT133" s="25"/>
      <c r="FU133" s="25"/>
      <c r="FV133" s="25"/>
      <c r="FW133" s="25"/>
      <c r="FX133" s="25"/>
      <c r="FY133" s="25"/>
      <c r="FZ133" s="25"/>
      <c r="GA133" s="25"/>
      <c r="GB133" s="25"/>
      <c r="GC133" s="25"/>
      <c r="GD133" s="25"/>
      <c r="GE133" s="25"/>
      <c r="GF133" s="25"/>
      <c r="GG133" s="25"/>
      <c r="GH133" s="25"/>
      <c r="GI133" s="25"/>
      <c r="GJ133" s="25"/>
      <c r="GK133" s="25"/>
      <c r="GL133" s="25"/>
      <c r="GM133" s="25"/>
      <c r="GN133" s="25"/>
      <c r="GO133" s="25"/>
      <c r="GP133" s="25"/>
      <c r="GQ133" s="25"/>
      <c r="GR133" s="25"/>
      <c r="GS133" s="25"/>
      <c r="GT133" s="25"/>
      <c r="GU133" s="25"/>
      <c r="GV133" s="25"/>
      <c r="GW133" s="25"/>
      <c r="GX133" s="25"/>
      <c r="GY133" s="25"/>
      <c r="GZ133" s="25"/>
      <c r="HA133" s="25"/>
      <c r="HB133" s="25"/>
      <c r="HC133" s="25"/>
      <c r="HD133" s="25"/>
      <c r="HE133" s="25"/>
      <c r="HF133" s="25"/>
      <c r="HG133" s="25"/>
      <c r="HH133" s="25"/>
      <c r="HI133" s="25"/>
      <c r="HJ133" s="25"/>
      <c r="HK133" s="25"/>
      <c r="HL133" s="25"/>
      <c r="HM133" s="25"/>
      <c r="HN133" s="25"/>
      <c r="HO133" s="25"/>
      <c r="HP133" s="25"/>
      <c r="HQ133" s="25"/>
      <c r="HR133" s="25"/>
      <c r="HS133" s="25"/>
      <c r="HT133" s="25"/>
      <c r="HU133" s="25"/>
      <c r="HV133" s="25"/>
    </row>
    <row r="134" spans="1:230" x14ac:dyDescent="0.25">
      <c r="A134" s="27"/>
      <c r="B134" s="69"/>
      <c r="C134" s="31"/>
      <c r="D134" s="31"/>
      <c r="E134" s="31"/>
      <c r="F134" s="31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  <c r="CD134" s="25"/>
      <c r="CE134" s="25"/>
      <c r="CF134" s="25"/>
      <c r="CG134" s="25"/>
      <c r="CH134" s="25"/>
      <c r="CI134" s="25"/>
      <c r="CJ134" s="25"/>
      <c r="CK134" s="25"/>
      <c r="CL134" s="25"/>
      <c r="CM134" s="25"/>
      <c r="CN134" s="25"/>
      <c r="CO134" s="25"/>
      <c r="CP134" s="25"/>
      <c r="CQ134" s="25"/>
      <c r="CR134" s="25"/>
      <c r="CS134" s="25"/>
      <c r="CT134" s="25"/>
      <c r="CU134" s="25"/>
      <c r="CV134" s="25"/>
      <c r="CW134" s="25"/>
      <c r="CX134" s="25"/>
      <c r="CY134" s="25"/>
      <c r="CZ134" s="25"/>
      <c r="DA134" s="25"/>
      <c r="DB134" s="25"/>
      <c r="DC134" s="25"/>
      <c r="DD134" s="25"/>
      <c r="DE134" s="25"/>
      <c r="DF134" s="25"/>
      <c r="DG134" s="25"/>
      <c r="DH134" s="25"/>
      <c r="DI134" s="25"/>
      <c r="DJ134" s="25"/>
      <c r="DK134" s="25"/>
      <c r="DL134" s="25"/>
      <c r="DM134" s="25"/>
      <c r="DN134" s="25"/>
      <c r="DO134" s="25"/>
      <c r="DP134" s="25"/>
      <c r="DQ134" s="25"/>
      <c r="DR134" s="25"/>
      <c r="DS134" s="25"/>
      <c r="DT134" s="25"/>
      <c r="DU134" s="25"/>
      <c r="DV134" s="25"/>
      <c r="DW134" s="25"/>
      <c r="DX134" s="25"/>
      <c r="DY134" s="25"/>
      <c r="DZ134" s="25"/>
      <c r="EA134" s="25"/>
      <c r="EB134" s="25"/>
      <c r="EC134" s="25"/>
      <c r="ED134" s="25"/>
      <c r="EE134" s="25"/>
      <c r="EF134" s="25"/>
      <c r="EG134" s="25"/>
      <c r="EH134" s="25"/>
      <c r="EI134" s="25"/>
      <c r="EJ134" s="25"/>
      <c r="EK134" s="25"/>
      <c r="EL134" s="25"/>
      <c r="EM134" s="25"/>
      <c r="EN134" s="25"/>
      <c r="EO134" s="25"/>
      <c r="EP134" s="25"/>
      <c r="EQ134" s="25"/>
      <c r="ER134" s="25"/>
      <c r="ES134" s="25"/>
      <c r="ET134" s="25"/>
      <c r="EU134" s="25"/>
      <c r="EV134" s="25"/>
      <c r="EW134" s="25"/>
      <c r="EX134" s="25"/>
      <c r="EY134" s="25"/>
      <c r="EZ134" s="25"/>
      <c r="FA134" s="25"/>
      <c r="FB134" s="25"/>
      <c r="FC134" s="25"/>
      <c r="FD134" s="25"/>
      <c r="FE134" s="25"/>
      <c r="FF134" s="25"/>
      <c r="FG134" s="25"/>
      <c r="FH134" s="25"/>
      <c r="FI134" s="25"/>
      <c r="FJ134" s="25"/>
      <c r="FK134" s="25"/>
      <c r="FL134" s="25"/>
      <c r="FM134" s="25"/>
      <c r="FN134" s="25"/>
      <c r="FO134" s="25"/>
      <c r="FP134" s="25"/>
      <c r="FQ134" s="25"/>
      <c r="FR134" s="25"/>
      <c r="FS134" s="25"/>
      <c r="FT134" s="25"/>
      <c r="FU134" s="25"/>
      <c r="FV134" s="25"/>
      <c r="FW134" s="25"/>
      <c r="FX134" s="25"/>
      <c r="FY134" s="25"/>
      <c r="FZ134" s="25"/>
      <c r="GA134" s="25"/>
      <c r="GB134" s="25"/>
      <c r="GC134" s="25"/>
      <c r="GD134" s="25"/>
      <c r="GE134" s="25"/>
      <c r="GF134" s="25"/>
      <c r="GG134" s="25"/>
      <c r="GH134" s="25"/>
      <c r="GI134" s="25"/>
      <c r="GJ134" s="25"/>
      <c r="GK134" s="25"/>
      <c r="GL134" s="25"/>
      <c r="GM134" s="25"/>
      <c r="GN134" s="25"/>
      <c r="GO134" s="25"/>
      <c r="GP134" s="25"/>
      <c r="GQ134" s="25"/>
      <c r="GR134" s="25"/>
      <c r="GS134" s="25"/>
      <c r="GT134" s="25"/>
      <c r="GU134" s="25"/>
      <c r="GV134" s="25"/>
      <c r="GW134" s="25"/>
      <c r="GX134" s="25"/>
      <c r="GY134" s="25"/>
      <c r="GZ134" s="25"/>
      <c r="HA134" s="25"/>
      <c r="HB134" s="25"/>
      <c r="HC134" s="25"/>
      <c r="HD134" s="25"/>
      <c r="HE134" s="25"/>
      <c r="HF134" s="25"/>
      <c r="HG134" s="25"/>
      <c r="HH134" s="25"/>
      <c r="HI134" s="25"/>
      <c r="HJ134" s="25"/>
      <c r="HK134" s="25"/>
      <c r="HL134" s="25"/>
      <c r="HM134" s="25"/>
      <c r="HN134" s="25"/>
      <c r="HO134" s="25"/>
      <c r="HP134" s="25"/>
      <c r="HQ134" s="25"/>
      <c r="HR134" s="25"/>
      <c r="HS134" s="25"/>
      <c r="HT134" s="25"/>
      <c r="HU134" s="25"/>
      <c r="HV134" s="25"/>
    </row>
    <row r="135" spans="1:230" x14ac:dyDescent="0.25">
      <c r="A135" s="27"/>
      <c r="B135" s="69"/>
      <c r="C135" s="31"/>
      <c r="D135" s="31"/>
      <c r="E135" s="31"/>
      <c r="F135" s="31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  <c r="CG135" s="25"/>
      <c r="CH135" s="25"/>
      <c r="CI135" s="25"/>
      <c r="CJ135" s="25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25"/>
      <c r="CV135" s="25"/>
      <c r="CW135" s="25"/>
      <c r="CX135" s="25"/>
      <c r="CY135" s="25"/>
      <c r="CZ135" s="25"/>
      <c r="DA135" s="25"/>
      <c r="DB135" s="25"/>
      <c r="DC135" s="25"/>
      <c r="DD135" s="25"/>
      <c r="DE135" s="25"/>
      <c r="DF135" s="25"/>
      <c r="DG135" s="25"/>
      <c r="DH135" s="25"/>
      <c r="DI135" s="25"/>
      <c r="DJ135" s="25"/>
      <c r="DK135" s="25"/>
      <c r="DL135" s="25"/>
      <c r="DM135" s="25"/>
      <c r="DN135" s="25"/>
      <c r="DO135" s="25"/>
      <c r="DP135" s="25"/>
      <c r="DQ135" s="25"/>
      <c r="DR135" s="25"/>
      <c r="DS135" s="25"/>
      <c r="DT135" s="25"/>
      <c r="DU135" s="25"/>
      <c r="DV135" s="25"/>
      <c r="DW135" s="25"/>
      <c r="DX135" s="25"/>
      <c r="DY135" s="25"/>
      <c r="DZ135" s="25"/>
      <c r="EA135" s="25"/>
      <c r="EB135" s="25"/>
      <c r="EC135" s="25"/>
      <c r="ED135" s="25"/>
      <c r="EE135" s="25"/>
      <c r="EF135" s="25"/>
      <c r="EG135" s="25"/>
      <c r="EH135" s="25"/>
      <c r="EI135" s="25"/>
      <c r="EJ135" s="25"/>
      <c r="EK135" s="25"/>
      <c r="EL135" s="25"/>
      <c r="EM135" s="25"/>
      <c r="EN135" s="25"/>
      <c r="EO135" s="25"/>
      <c r="EP135" s="25"/>
      <c r="EQ135" s="25"/>
      <c r="ER135" s="25"/>
      <c r="ES135" s="25"/>
      <c r="ET135" s="25"/>
      <c r="EU135" s="25"/>
      <c r="EV135" s="25"/>
      <c r="EW135" s="25"/>
      <c r="EX135" s="25"/>
      <c r="EY135" s="25"/>
      <c r="EZ135" s="25"/>
      <c r="FA135" s="25"/>
      <c r="FB135" s="25"/>
      <c r="FC135" s="25"/>
      <c r="FD135" s="25"/>
      <c r="FE135" s="25"/>
      <c r="FF135" s="25"/>
      <c r="FG135" s="25"/>
      <c r="FH135" s="25"/>
      <c r="FI135" s="25"/>
      <c r="FJ135" s="25"/>
      <c r="FK135" s="25"/>
      <c r="FL135" s="25"/>
      <c r="FM135" s="25"/>
      <c r="FN135" s="25"/>
      <c r="FO135" s="25"/>
      <c r="FP135" s="25"/>
      <c r="FQ135" s="25"/>
      <c r="FR135" s="25"/>
      <c r="FS135" s="25"/>
      <c r="FT135" s="25"/>
      <c r="FU135" s="25"/>
      <c r="FV135" s="25"/>
      <c r="FW135" s="25"/>
      <c r="FX135" s="25"/>
      <c r="FY135" s="25"/>
      <c r="FZ135" s="25"/>
      <c r="GA135" s="25"/>
      <c r="GB135" s="25"/>
      <c r="GC135" s="25"/>
      <c r="GD135" s="25"/>
      <c r="GE135" s="25"/>
      <c r="GF135" s="25"/>
      <c r="GG135" s="25"/>
      <c r="GH135" s="25"/>
      <c r="GI135" s="25"/>
      <c r="GJ135" s="25"/>
      <c r="GK135" s="25"/>
      <c r="GL135" s="25"/>
      <c r="GM135" s="25"/>
      <c r="GN135" s="25"/>
      <c r="GO135" s="25"/>
      <c r="GP135" s="25"/>
      <c r="GQ135" s="25"/>
      <c r="GR135" s="25"/>
      <c r="GS135" s="25"/>
      <c r="GT135" s="25"/>
      <c r="GU135" s="25"/>
      <c r="GV135" s="25"/>
      <c r="GW135" s="25"/>
      <c r="GX135" s="25"/>
      <c r="GY135" s="25"/>
      <c r="GZ135" s="25"/>
      <c r="HA135" s="25"/>
      <c r="HB135" s="25"/>
      <c r="HC135" s="25"/>
      <c r="HD135" s="25"/>
      <c r="HE135" s="25"/>
      <c r="HF135" s="25"/>
      <c r="HG135" s="25"/>
      <c r="HH135" s="25"/>
      <c r="HI135" s="25"/>
      <c r="HJ135" s="25"/>
      <c r="HK135" s="25"/>
      <c r="HL135" s="25"/>
      <c r="HM135" s="25"/>
      <c r="HN135" s="25"/>
      <c r="HO135" s="25"/>
      <c r="HP135" s="25"/>
      <c r="HQ135" s="25"/>
      <c r="HR135" s="25"/>
      <c r="HS135" s="25"/>
      <c r="HT135" s="25"/>
      <c r="HU135" s="25"/>
      <c r="HV135" s="25"/>
    </row>
    <row r="136" spans="1:230" x14ac:dyDescent="0.25">
      <c r="A136" s="27"/>
      <c r="B136" s="69"/>
      <c r="C136" s="31"/>
      <c r="D136" s="31"/>
      <c r="E136" s="31"/>
      <c r="F136" s="31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  <c r="CD136" s="25"/>
      <c r="CE136" s="25"/>
      <c r="CF136" s="25"/>
      <c r="CG136" s="25"/>
      <c r="CH136" s="25"/>
      <c r="CI136" s="25"/>
      <c r="CJ136" s="25"/>
      <c r="CK136" s="25"/>
      <c r="CL136" s="25"/>
      <c r="CM136" s="25"/>
      <c r="CN136" s="25"/>
      <c r="CO136" s="25"/>
      <c r="CP136" s="25"/>
      <c r="CQ136" s="25"/>
      <c r="CR136" s="25"/>
      <c r="CS136" s="25"/>
      <c r="CT136" s="25"/>
      <c r="CU136" s="25"/>
      <c r="CV136" s="25"/>
      <c r="CW136" s="25"/>
      <c r="CX136" s="25"/>
      <c r="CY136" s="25"/>
      <c r="CZ136" s="25"/>
      <c r="DA136" s="25"/>
      <c r="DB136" s="25"/>
      <c r="DC136" s="25"/>
      <c r="DD136" s="25"/>
      <c r="DE136" s="25"/>
      <c r="DF136" s="25"/>
      <c r="DG136" s="25"/>
      <c r="DH136" s="25"/>
      <c r="DI136" s="25"/>
      <c r="DJ136" s="25"/>
      <c r="DK136" s="25"/>
      <c r="DL136" s="25"/>
      <c r="DM136" s="25"/>
      <c r="DN136" s="25"/>
      <c r="DO136" s="25"/>
      <c r="DP136" s="25"/>
      <c r="DQ136" s="25"/>
      <c r="DR136" s="25"/>
      <c r="DS136" s="25"/>
      <c r="DT136" s="25"/>
      <c r="DU136" s="25"/>
      <c r="DV136" s="25"/>
      <c r="DW136" s="25"/>
      <c r="DX136" s="25"/>
      <c r="DY136" s="25"/>
      <c r="DZ136" s="25"/>
      <c r="EA136" s="25"/>
      <c r="EB136" s="25"/>
      <c r="EC136" s="25"/>
      <c r="ED136" s="25"/>
      <c r="EE136" s="25"/>
      <c r="EF136" s="25"/>
      <c r="EG136" s="25"/>
      <c r="EH136" s="25"/>
      <c r="EI136" s="25"/>
      <c r="EJ136" s="25"/>
      <c r="EK136" s="25"/>
      <c r="EL136" s="25"/>
      <c r="EM136" s="25"/>
      <c r="EN136" s="25"/>
      <c r="EO136" s="25"/>
      <c r="EP136" s="25"/>
      <c r="EQ136" s="25"/>
      <c r="ER136" s="25"/>
      <c r="ES136" s="25"/>
      <c r="ET136" s="25"/>
      <c r="EU136" s="25"/>
      <c r="EV136" s="25"/>
      <c r="EW136" s="25"/>
      <c r="EX136" s="25"/>
      <c r="EY136" s="25"/>
      <c r="EZ136" s="25"/>
      <c r="FA136" s="25"/>
      <c r="FB136" s="25"/>
      <c r="FC136" s="25"/>
      <c r="FD136" s="25"/>
      <c r="FE136" s="25"/>
      <c r="FF136" s="25"/>
      <c r="FG136" s="25"/>
      <c r="FH136" s="25"/>
      <c r="FI136" s="25"/>
      <c r="FJ136" s="25"/>
      <c r="FK136" s="25"/>
      <c r="FL136" s="25"/>
      <c r="FM136" s="25"/>
      <c r="FN136" s="25"/>
      <c r="FO136" s="25"/>
      <c r="FP136" s="25"/>
      <c r="FQ136" s="25"/>
      <c r="FR136" s="25"/>
      <c r="FS136" s="25"/>
      <c r="FT136" s="25"/>
      <c r="FU136" s="25"/>
      <c r="FV136" s="25"/>
      <c r="FW136" s="25"/>
      <c r="FX136" s="25"/>
      <c r="FY136" s="25"/>
      <c r="FZ136" s="25"/>
      <c r="GA136" s="25"/>
      <c r="GB136" s="25"/>
      <c r="GC136" s="25"/>
      <c r="GD136" s="25"/>
      <c r="GE136" s="25"/>
      <c r="GF136" s="25"/>
      <c r="GG136" s="25"/>
      <c r="GH136" s="25"/>
      <c r="GI136" s="25"/>
      <c r="GJ136" s="25"/>
      <c r="GK136" s="25"/>
      <c r="GL136" s="25"/>
      <c r="GM136" s="25"/>
      <c r="GN136" s="25"/>
      <c r="GO136" s="25"/>
      <c r="GP136" s="25"/>
      <c r="GQ136" s="25"/>
      <c r="GR136" s="25"/>
      <c r="GS136" s="25"/>
      <c r="GT136" s="25"/>
      <c r="GU136" s="25"/>
      <c r="GV136" s="25"/>
      <c r="GW136" s="25"/>
      <c r="GX136" s="25"/>
      <c r="GY136" s="25"/>
      <c r="GZ136" s="25"/>
      <c r="HA136" s="25"/>
      <c r="HB136" s="25"/>
      <c r="HC136" s="25"/>
      <c r="HD136" s="25"/>
      <c r="HE136" s="25"/>
      <c r="HF136" s="25"/>
      <c r="HG136" s="25"/>
      <c r="HH136" s="25"/>
      <c r="HI136" s="25"/>
      <c r="HJ136" s="25"/>
      <c r="HK136" s="25"/>
      <c r="HL136" s="25"/>
      <c r="HM136" s="25"/>
      <c r="HN136" s="25"/>
      <c r="HO136" s="25"/>
      <c r="HP136" s="25"/>
      <c r="HQ136" s="25"/>
      <c r="HR136" s="25"/>
      <c r="HS136" s="25"/>
      <c r="HT136" s="25"/>
      <c r="HU136" s="25"/>
      <c r="HV136" s="25"/>
    </row>
    <row r="137" spans="1:230" x14ac:dyDescent="0.25">
      <c r="A137" s="27"/>
      <c r="B137" s="69"/>
      <c r="C137" s="31"/>
      <c r="D137" s="31"/>
      <c r="E137" s="31"/>
      <c r="F137" s="31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25"/>
      <c r="CC137" s="25"/>
      <c r="CD137" s="25"/>
      <c r="CE137" s="25"/>
      <c r="CF137" s="25"/>
      <c r="CG137" s="25"/>
      <c r="CH137" s="25"/>
      <c r="CI137" s="25"/>
      <c r="CJ137" s="25"/>
      <c r="CK137" s="25"/>
      <c r="CL137" s="25"/>
      <c r="CM137" s="25"/>
      <c r="CN137" s="25"/>
      <c r="CO137" s="25"/>
      <c r="CP137" s="25"/>
      <c r="CQ137" s="25"/>
      <c r="CR137" s="25"/>
      <c r="CS137" s="25"/>
      <c r="CT137" s="25"/>
      <c r="CU137" s="25"/>
      <c r="CV137" s="25"/>
      <c r="CW137" s="25"/>
      <c r="CX137" s="25"/>
      <c r="CY137" s="25"/>
      <c r="CZ137" s="25"/>
      <c r="DA137" s="25"/>
      <c r="DB137" s="25"/>
      <c r="DC137" s="25"/>
      <c r="DD137" s="25"/>
      <c r="DE137" s="25"/>
      <c r="DF137" s="25"/>
      <c r="DG137" s="25"/>
      <c r="DH137" s="25"/>
      <c r="DI137" s="25"/>
      <c r="DJ137" s="25"/>
      <c r="DK137" s="25"/>
      <c r="DL137" s="25"/>
      <c r="DM137" s="25"/>
      <c r="DN137" s="25"/>
      <c r="DO137" s="25"/>
      <c r="DP137" s="25"/>
      <c r="DQ137" s="25"/>
      <c r="DR137" s="25"/>
      <c r="DS137" s="25"/>
      <c r="DT137" s="25"/>
      <c r="DU137" s="25"/>
      <c r="DV137" s="25"/>
      <c r="DW137" s="25"/>
      <c r="DX137" s="25"/>
      <c r="DY137" s="25"/>
      <c r="DZ137" s="25"/>
      <c r="EA137" s="25"/>
      <c r="EB137" s="25"/>
      <c r="EC137" s="25"/>
      <c r="ED137" s="25"/>
      <c r="EE137" s="25"/>
      <c r="EF137" s="25"/>
      <c r="EG137" s="25"/>
      <c r="EH137" s="25"/>
      <c r="EI137" s="25"/>
      <c r="EJ137" s="25"/>
      <c r="EK137" s="25"/>
      <c r="EL137" s="25"/>
      <c r="EM137" s="25"/>
      <c r="EN137" s="25"/>
      <c r="EO137" s="25"/>
      <c r="EP137" s="25"/>
      <c r="EQ137" s="25"/>
      <c r="ER137" s="25"/>
      <c r="ES137" s="25"/>
      <c r="ET137" s="25"/>
      <c r="EU137" s="25"/>
      <c r="EV137" s="25"/>
      <c r="EW137" s="25"/>
      <c r="EX137" s="25"/>
      <c r="EY137" s="25"/>
      <c r="EZ137" s="25"/>
      <c r="FA137" s="25"/>
      <c r="FB137" s="25"/>
      <c r="FC137" s="25"/>
      <c r="FD137" s="25"/>
      <c r="FE137" s="25"/>
      <c r="FF137" s="25"/>
      <c r="FG137" s="25"/>
      <c r="FH137" s="25"/>
      <c r="FI137" s="25"/>
      <c r="FJ137" s="25"/>
      <c r="FK137" s="25"/>
      <c r="FL137" s="25"/>
      <c r="FM137" s="25"/>
      <c r="FN137" s="25"/>
      <c r="FO137" s="25"/>
      <c r="FP137" s="25"/>
      <c r="FQ137" s="25"/>
      <c r="FR137" s="25"/>
      <c r="FS137" s="25"/>
      <c r="FT137" s="25"/>
      <c r="FU137" s="25"/>
      <c r="FV137" s="25"/>
      <c r="FW137" s="25"/>
      <c r="FX137" s="25"/>
      <c r="FY137" s="25"/>
      <c r="FZ137" s="25"/>
      <c r="GA137" s="25"/>
      <c r="GB137" s="25"/>
      <c r="GC137" s="25"/>
      <c r="GD137" s="25"/>
      <c r="GE137" s="25"/>
      <c r="GF137" s="25"/>
      <c r="GG137" s="25"/>
      <c r="GH137" s="25"/>
      <c r="GI137" s="25"/>
      <c r="GJ137" s="25"/>
      <c r="GK137" s="25"/>
      <c r="GL137" s="25"/>
      <c r="GM137" s="25"/>
      <c r="GN137" s="25"/>
      <c r="GO137" s="25"/>
      <c r="GP137" s="25"/>
      <c r="GQ137" s="25"/>
      <c r="GR137" s="25"/>
      <c r="GS137" s="25"/>
      <c r="GT137" s="25"/>
      <c r="GU137" s="25"/>
      <c r="GV137" s="25"/>
      <c r="GW137" s="25"/>
      <c r="GX137" s="25"/>
      <c r="GY137" s="25"/>
      <c r="GZ137" s="25"/>
      <c r="HA137" s="25"/>
      <c r="HB137" s="25"/>
      <c r="HC137" s="25"/>
      <c r="HD137" s="25"/>
      <c r="HE137" s="25"/>
      <c r="HF137" s="25"/>
      <c r="HG137" s="25"/>
      <c r="HH137" s="25"/>
      <c r="HI137" s="25"/>
      <c r="HJ137" s="25"/>
      <c r="HK137" s="25"/>
      <c r="HL137" s="25"/>
      <c r="HM137" s="25"/>
      <c r="HN137" s="25"/>
      <c r="HO137" s="25"/>
      <c r="HP137" s="25"/>
      <c r="HQ137" s="25"/>
      <c r="HR137" s="25"/>
      <c r="HS137" s="25"/>
      <c r="HT137" s="25"/>
      <c r="HU137" s="25"/>
      <c r="HV137" s="25"/>
    </row>
    <row r="138" spans="1:230" x14ac:dyDescent="0.25">
      <c r="A138" s="27"/>
      <c r="B138" s="69"/>
      <c r="C138" s="31"/>
      <c r="D138" s="31"/>
      <c r="E138" s="31"/>
      <c r="F138" s="31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25"/>
      <c r="CC138" s="25"/>
      <c r="CD138" s="25"/>
      <c r="CE138" s="25"/>
      <c r="CF138" s="25"/>
      <c r="CG138" s="25"/>
      <c r="CH138" s="25"/>
      <c r="CI138" s="25"/>
      <c r="CJ138" s="25"/>
      <c r="CK138" s="25"/>
      <c r="CL138" s="25"/>
      <c r="CM138" s="25"/>
      <c r="CN138" s="25"/>
      <c r="CO138" s="25"/>
      <c r="CP138" s="25"/>
      <c r="CQ138" s="25"/>
      <c r="CR138" s="25"/>
      <c r="CS138" s="25"/>
      <c r="CT138" s="25"/>
      <c r="CU138" s="25"/>
      <c r="CV138" s="25"/>
      <c r="CW138" s="25"/>
      <c r="CX138" s="25"/>
      <c r="CY138" s="25"/>
      <c r="CZ138" s="25"/>
      <c r="DA138" s="25"/>
      <c r="DB138" s="25"/>
      <c r="DC138" s="25"/>
      <c r="DD138" s="25"/>
      <c r="DE138" s="25"/>
      <c r="DF138" s="25"/>
      <c r="DG138" s="25"/>
      <c r="DH138" s="25"/>
      <c r="DI138" s="25"/>
      <c r="DJ138" s="25"/>
      <c r="DK138" s="25"/>
      <c r="DL138" s="25"/>
      <c r="DM138" s="25"/>
      <c r="DN138" s="25"/>
      <c r="DO138" s="25"/>
      <c r="DP138" s="25"/>
      <c r="DQ138" s="25"/>
      <c r="DR138" s="25"/>
      <c r="DS138" s="25"/>
      <c r="DT138" s="25"/>
      <c r="DU138" s="25"/>
      <c r="DV138" s="25"/>
      <c r="DW138" s="25"/>
      <c r="DX138" s="25"/>
      <c r="DY138" s="25"/>
      <c r="DZ138" s="25"/>
      <c r="EA138" s="25"/>
      <c r="EB138" s="25"/>
      <c r="EC138" s="25"/>
      <c r="ED138" s="25"/>
      <c r="EE138" s="25"/>
      <c r="EF138" s="25"/>
      <c r="EG138" s="25"/>
      <c r="EH138" s="25"/>
      <c r="EI138" s="25"/>
      <c r="EJ138" s="25"/>
      <c r="EK138" s="25"/>
      <c r="EL138" s="25"/>
      <c r="EM138" s="25"/>
      <c r="EN138" s="25"/>
      <c r="EO138" s="25"/>
      <c r="EP138" s="25"/>
      <c r="EQ138" s="25"/>
      <c r="ER138" s="25"/>
      <c r="ES138" s="25"/>
      <c r="ET138" s="25"/>
      <c r="EU138" s="25"/>
      <c r="EV138" s="25"/>
      <c r="EW138" s="25"/>
      <c r="EX138" s="25"/>
      <c r="EY138" s="25"/>
      <c r="EZ138" s="25"/>
      <c r="FA138" s="25"/>
      <c r="FB138" s="25"/>
      <c r="FC138" s="25"/>
      <c r="FD138" s="25"/>
      <c r="FE138" s="25"/>
      <c r="FF138" s="25"/>
      <c r="FG138" s="25"/>
      <c r="FH138" s="25"/>
      <c r="FI138" s="25"/>
      <c r="FJ138" s="25"/>
      <c r="FK138" s="25"/>
      <c r="FL138" s="25"/>
      <c r="FM138" s="25"/>
      <c r="FN138" s="25"/>
      <c r="FO138" s="25"/>
      <c r="FP138" s="25"/>
      <c r="FQ138" s="25"/>
      <c r="FR138" s="25"/>
      <c r="FS138" s="25"/>
      <c r="FT138" s="25"/>
      <c r="FU138" s="25"/>
      <c r="FV138" s="25"/>
      <c r="FW138" s="25"/>
      <c r="FX138" s="25"/>
      <c r="FY138" s="25"/>
      <c r="FZ138" s="25"/>
      <c r="GA138" s="25"/>
      <c r="GB138" s="25"/>
      <c r="GC138" s="25"/>
      <c r="GD138" s="25"/>
      <c r="GE138" s="25"/>
      <c r="GF138" s="25"/>
      <c r="GG138" s="25"/>
      <c r="GH138" s="25"/>
      <c r="GI138" s="25"/>
      <c r="GJ138" s="25"/>
      <c r="GK138" s="25"/>
      <c r="GL138" s="25"/>
      <c r="GM138" s="25"/>
      <c r="GN138" s="25"/>
      <c r="GO138" s="25"/>
      <c r="GP138" s="25"/>
      <c r="GQ138" s="25"/>
      <c r="GR138" s="25"/>
      <c r="GS138" s="25"/>
      <c r="GT138" s="25"/>
      <c r="GU138" s="25"/>
      <c r="GV138" s="25"/>
      <c r="GW138" s="25"/>
      <c r="GX138" s="25"/>
      <c r="GY138" s="25"/>
      <c r="GZ138" s="25"/>
      <c r="HA138" s="25"/>
      <c r="HB138" s="25"/>
      <c r="HC138" s="25"/>
      <c r="HD138" s="25"/>
      <c r="HE138" s="25"/>
      <c r="HF138" s="25"/>
      <c r="HG138" s="25"/>
      <c r="HH138" s="25"/>
      <c r="HI138" s="25"/>
      <c r="HJ138" s="25"/>
      <c r="HK138" s="25"/>
      <c r="HL138" s="25"/>
      <c r="HM138" s="25"/>
      <c r="HN138" s="25"/>
      <c r="HO138" s="25"/>
      <c r="HP138" s="25"/>
      <c r="HQ138" s="25"/>
      <c r="HR138" s="25"/>
      <c r="HS138" s="25"/>
      <c r="HT138" s="25"/>
      <c r="HU138" s="25"/>
      <c r="HV138" s="25"/>
    </row>
    <row r="139" spans="1:230" x14ac:dyDescent="0.25">
      <c r="A139" s="27"/>
      <c r="B139" s="69"/>
      <c r="C139" s="31"/>
      <c r="D139" s="31"/>
      <c r="E139" s="31"/>
      <c r="F139" s="31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  <c r="CD139" s="25"/>
      <c r="CE139" s="25"/>
      <c r="CF139" s="25"/>
      <c r="CG139" s="25"/>
      <c r="CH139" s="25"/>
      <c r="CI139" s="25"/>
      <c r="CJ139" s="25"/>
      <c r="CK139" s="25"/>
      <c r="CL139" s="25"/>
      <c r="CM139" s="25"/>
      <c r="CN139" s="25"/>
      <c r="CO139" s="25"/>
      <c r="CP139" s="25"/>
      <c r="CQ139" s="25"/>
      <c r="CR139" s="25"/>
      <c r="CS139" s="25"/>
      <c r="CT139" s="25"/>
      <c r="CU139" s="25"/>
      <c r="CV139" s="25"/>
      <c r="CW139" s="25"/>
      <c r="CX139" s="25"/>
      <c r="CY139" s="25"/>
      <c r="CZ139" s="25"/>
      <c r="DA139" s="25"/>
      <c r="DB139" s="25"/>
      <c r="DC139" s="25"/>
      <c r="DD139" s="25"/>
      <c r="DE139" s="25"/>
      <c r="DF139" s="25"/>
      <c r="DG139" s="25"/>
      <c r="DH139" s="25"/>
      <c r="DI139" s="25"/>
      <c r="DJ139" s="25"/>
      <c r="DK139" s="25"/>
      <c r="DL139" s="25"/>
      <c r="DM139" s="25"/>
      <c r="DN139" s="25"/>
      <c r="DO139" s="25"/>
      <c r="DP139" s="25"/>
      <c r="DQ139" s="25"/>
      <c r="DR139" s="25"/>
      <c r="DS139" s="25"/>
      <c r="DT139" s="25"/>
      <c r="DU139" s="25"/>
      <c r="DV139" s="25"/>
      <c r="DW139" s="25"/>
      <c r="DX139" s="25"/>
      <c r="DY139" s="25"/>
      <c r="DZ139" s="25"/>
      <c r="EA139" s="25"/>
      <c r="EB139" s="25"/>
      <c r="EC139" s="25"/>
      <c r="ED139" s="25"/>
      <c r="EE139" s="25"/>
      <c r="EF139" s="25"/>
      <c r="EG139" s="25"/>
      <c r="EH139" s="25"/>
      <c r="EI139" s="25"/>
      <c r="EJ139" s="25"/>
      <c r="EK139" s="25"/>
      <c r="EL139" s="25"/>
      <c r="EM139" s="25"/>
      <c r="EN139" s="25"/>
      <c r="EO139" s="25"/>
      <c r="EP139" s="25"/>
      <c r="EQ139" s="25"/>
      <c r="ER139" s="25"/>
      <c r="ES139" s="25"/>
      <c r="ET139" s="25"/>
      <c r="EU139" s="25"/>
      <c r="EV139" s="25"/>
      <c r="EW139" s="25"/>
      <c r="EX139" s="25"/>
      <c r="EY139" s="25"/>
      <c r="EZ139" s="25"/>
      <c r="FA139" s="25"/>
      <c r="FB139" s="25"/>
      <c r="FC139" s="25"/>
      <c r="FD139" s="25"/>
      <c r="FE139" s="25"/>
      <c r="FF139" s="25"/>
      <c r="FG139" s="25"/>
      <c r="FH139" s="25"/>
      <c r="FI139" s="25"/>
      <c r="FJ139" s="25"/>
      <c r="FK139" s="25"/>
      <c r="FL139" s="25"/>
      <c r="FM139" s="25"/>
      <c r="FN139" s="25"/>
      <c r="FO139" s="25"/>
      <c r="FP139" s="25"/>
      <c r="FQ139" s="25"/>
      <c r="FR139" s="25"/>
      <c r="FS139" s="25"/>
      <c r="FT139" s="25"/>
      <c r="FU139" s="25"/>
      <c r="FV139" s="25"/>
      <c r="FW139" s="25"/>
      <c r="FX139" s="25"/>
      <c r="FY139" s="25"/>
      <c r="FZ139" s="25"/>
      <c r="GA139" s="25"/>
      <c r="GB139" s="25"/>
      <c r="GC139" s="25"/>
      <c r="GD139" s="25"/>
      <c r="GE139" s="25"/>
      <c r="GF139" s="25"/>
      <c r="GG139" s="25"/>
      <c r="GH139" s="25"/>
      <c r="GI139" s="25"/>
      <c r="GJ139" s="25"/>
      <c r="GK139" s="25"/>
      <c r="GL139" s="25"/>
      <c r="GM139" s="25"/>
      <c r="GN139" s="25"/>
      <c r="GO139" s="25"/>
      <c r="GP139" s="25"/>
      <c r="GQ139" s="25"/>
      <c r="GR139" s="25"/>
      <c r="GS139" s="25"/>
      <c r="GT139" s="25"/>
      <c r="GU139" s="25"/>
      <c r="GV139" s="25"/>
      <c r="GW139" s="25"/>
      <c r="GX139" s="25"/>
      <c r="GY139" s="25"/>
      <c r="GZ139" s="25"/>
      <c r="HA139" s="25"/>
      <c r="HB139" s="25"/>
      <c r="HC139" s="25"/>
      <c r="HD139" s="25"/>
      <c r="HE139" s="25"/>
      <c r="HF139" s="25"/>
      <c r="HG139" s="25"/>
      <c r="HH139" s="25"/>
      <c r="HI139" s="25"/>
      <c r="HJ139" s="25"/>
      <c r="HK139" s="25"/>
      <c r="HL139" s="25"/>
      <c r="HM139" s="25"/>
      <c r="HN139" s="25"/>
      <c r="HO139" s="25"/>
      <c r="HP139" s="25"/>
      <c r="HQ139" s="25"/>
      <c r="HR139" s="25"/>
      <c r="HS139" s="25"/>
      <c r="HT139" s="25"/>
      <c r="HU139" s="25"/>
      <c r="HV139" s="25"/>
    </row>
    <row r="140" spans="1:230" x14ac:dyDescent="0.25">
      <c r="A140" s="27"/>
      <c r="B140" s="69"/>
      <c r="C140" s="31"/>
      <c r="D140" s="31"/>
      <c r="E140" s="31"/>
      <c r="F140" s="31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  <c r="CD140" s="25"/>
      <c r="CE140" s="25"/>
      <c r="CF140" s="25"/>
      <c r="CG140" s="25"/>
      <c r="CH140" s="25"/>
      <c r="CI140" s="25"/>
      <c r="CJ140" s="25"/>
      <c r="CK140" s="25"/>
      <c r="CL140" s="25"/>
      <c r="CM140" s="25"/>
      <c r="CN140" s="25"/>
      <c r="CO140" s="25"/>
      <c r="CP140" s="25"/>
      <c r="CQ140" s="25"/>
      <c r="CR140" s="25"/>
      <c r="CS140" s="25"/>
      <c r="CT140" s="25"/>
      <c r="CU140" s="25"/>
      <c r="CV140" s="25"/>
      <c r="CW140" s="25"/>
      <c r="CX140" s="25"/>
      <c r="CY140" s="25"/>
      <c r="CZ140" s="25"/>
      <c r="DA140" s="25"/>
      <c r="DB140" s="25"/>
      <c r="DC140" s="25"/>
      <c r="DD140" s="25"/>
      <c r="DE140" s="25"/>
      <c r="DF140" s="25"/>
      <c r="DG140" s="25"/>
      <c r="DH140" s="25"/>
      <c r="DI140" s="25"/>
      <c r="DJ140" s="25"/>
      <c r="DK140" s="25"/>
      <c r="DL140" s="25"/>
      <c r="DM140" s="25"/>
      <c r="DN140" s="25"/>
      <c r="DO140" s="25"/>
      <c r="DP140" s="25"/>
      <c r="DQ140" s="25"/>
      <c r="DR140" s="25"/>
      <c r="DS140" s="25"/>
      <c r="DT140" s="25"/>
      <c r="DU140" s="25"/>
      <c r="DV140" s="25"/>
      <c r="DW140" s="25"/>
      <c r="DX140" s="25"/>
      <c r="DY140" s="25"/>
      <c r="DZ140" s="25"/>
      <c r="EA140" s="25"/>
      <c r="EB140" s="25"/>
      <c r="EC140" s="25"/>
      <c r="ED140" s="25"/>
      <c r="EE140" s="25"/>
      <c r="EF140" s="25"/>
      <c r="EG140" s="25"/>
      <c r="EH140" s="25"/>
      <c r="EI140" s="25"/>
      <c r="EJ140" s="25"/>
      <c r="EK140" s="25"/>
      <c r="EL140" s="25"/>
      <c r="EM140" s="25"/>
      <c r="EN140" s="25"/>
      <c r="EO140" s="25"/>
      <c r="EP140" s="25"/>
      <c r="EQ140" s="25"/>
      <c r="ER140" s="25"/>
      <c r="ES140" s="25"/>
      <c r="ET140" s="25"/>
      <c r="EU140" s="25"/>
      <c r="EV140" s="25"/>
      <c r="EW140" s="25"/>
      <c r="EX140" s="25"/>
      <c r="EY140" s="25"/>
      <c r="EZ140" s="25"/>
      <c r="FA140" s="25"/>
      <c r="FB140" s="25"/>
      <c r="FC140" s="25"/>
      <c r="FD140" s="25"/>
      <c r="FE140" s="25"/>
      <c r="FF140" s="25"/>
      <c r="FG140" s="25"/>
      <c r="FH140" s="25"/>
      <c r="FI140" s="25"/>
      <c r="FJ140" s="25"/>
      <c r="FK140" s="25"/>
      <c r="FL140" s="25"/>
      <c r="FM140" s="25"/>
      <c r="FN140" s="25"/>
      <c r="FO140" s="25"/>
      <c r="FP140" s="25"/>
      <c r="FQ140" s="25"/>
      <c r="FR140" s="25"/>
      <c r="FS140" s="25"/>
      <c r="FT140" s="25"/>
      <c r="FU140" s="25"/>
      <c r="FV140" s="25"/>
      <c r="FW140" s="25"/>
      <c r="FX140" s="25"/>
      <c r="FY140" s="25"/>
      <c r="FZ140" s="25"/>
      <c r="GA140" s="25"/>
      <c r="GB140" s="25"/>
      <c r="GC140" s="25"/>
      <c r="GD140" s="25"/>
      <c r="GE140" s="25"/>
      <c r="GF140" s="25"/>
      <c r="GG140" s="25"/>
      <c r="GH140" s="25"/>
      <c r="GI140" s="25"/>
      <c r="GJ140" s="25"/>
      <c r="GK140" s="25"/>
      <c r="GL140" s="25"/>
      <c r="GM140" s="25"/>
      <c r="GN140" s="25"/>
      <c r="GO140" s="25"/>
      <c r="GP140" s="25"/>
      <c r="GQ140" s="25"/>
      <c r="GR140" s="25"/>
      <c r="GS140" s="25"/>
      <c r="GT140" s="25"/>
      <c r="GU140" s="25"/>
      <c r="GV140" s="25"/>
      <c r="GW140" s="25"/>
      <c r="GX140" s="25"/>
      <c r="GY140" s="25"/>
      <c r="GZ140" s="25"/>
      <c r="HA140" s="25"/>
      <c r="HB140" s="25"/>
      <c r="HC140" s="25"/>
      <c r="HD140" s="25"/>
      <c r="HE140" s="25"/>
      <c r="HF140" s="25"/>
      <c r="HG140" s="25"/>
      <c r="HH140" s="25"/>
      <c r="HI140" s="25"/>
      <c r="HJ140" s="25"/>
      <c r="HK140" s="25"/>
      <c r="HL140" s="25"/>
      <c r="HM140" s="25"/>
      <c r="HN140" s="25"/>
      <c r="HO140" s="25"/>
      <c r="HP140" s="25"/>
      <c r="HQ140" s="25"/>
      <c r="HR140" s="25"/>
      <c r="HS140" s="25"/>
      <c r="HT140" s="25"/>
      <c r="HU140" s="25"/>
      <c r="HV140" s="25"/>
    </row>
    <row r="141" spans="1:230" x14ac:dyDescent="0.25">
      <c r="A141" s="27"/>
      <c r="B141" s="69"/>
      <c r="C141" s="31"/>
      <c r="D141" s="31"/>
      <c r="E141" s="31"/>
      <c r="F141" s="31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25"/>
      <c r="CF141" s="25"/>
      <c r="CG141" s="25"/>
      <c r="CH141" s="25"/>
      <c r="CI141" s="25"/>
      <c r="CJ141" s="25"/>
      <c r="CK141" s="25"/>
      <c r="CL141" s="25"/>
      <c r="CM141" s="25"/>
      <c r="CN141" s="25"/>
      <c r="CO141" s="25"/>
      <c r="CP141" s="25"/>
      <c r="CQ141" s="25"/>
      <c r="CR141" s="25"/>
      <c r="CS141" s="25"/>
      <c r="CT141" s="25"/>
      <c r="CU141" s="25"/>
      <c r="CV141" s="25"/>
      <c r="CW141" s="25"/>
      <c r="CX141" s="25"/>
      <c r="CY141" s="25"/>
      <c r="CZ141" s="25"/>
      <c r="DA141" s="25"/>
      <c r="DB141" s="25"/>
      <c r="DC141" s="25"/>
      <c r="DD141" s="25"/>
      <c r="DE141" s="25"/>
      <c r="DF141" s="25"/>
      <c r="DG141" s="25"/>
      <c r="DH141" s="25"/>
      <c r="DI141" s="25"/>
      <c r="DJ141" s="25"/>
      <c r="DK141" s="25"/>
      <c r="DL141" s="25"/>
      <c r="DM141" s="25"/>
      <c r="DN141" s="25"/>
      <c r="DO141" s="25"/>
      <c r="DP141" s="25"/>
      <c r="DQ141" s="25"/>
      <c r="DR141" s="25"/>
      <c r="DS141" s="25"/>
      <c r="DT141" s="25"/>
      <c r="DU141" s="25"/>
      <c r="DV141" s="25"/>
      <c r="DW141" s="25"/>
      <c r="DX141" s="25"/>
      <c r="DY141" s="25"/>
      <c r="DZ141" s="25"/>
      <c r="EA141" s="25"/>
      <c r="EB141" s="25"/>
      <c r="EC141" s="25"/>
      <c r="ED141" s="25"/>
      <c r="EE141" s="25"/>
      <c r="EF141" s="25"/>
      <c r="EG141" s="25"/>
      <c r="EH141" s="25"/>
      <c r="EI141" s="25"/>
      <c r="EJ141" s="25"/>
      <c r="EK141" s="25"/>
      <c r="EL141" s="25"/>
      <c r="EM141" s="25"/>
      <c r="EN141" s="25"/>
      <c r="EO141" s="25"/>
      <c r="EP141" s="25"/>
      <c r="EQ141" s="25"/>
      <c r="ER141" s="25"/>
      <c r="ES141" s="25"/>
      <c r="ET141" s="25"/>
      <c r="EU141" s="25"/>
      <c r="EV141" s="25"/>
      <c r="EW141" s="25"/>
      <c r="EX141" s="25"/>
      <c r="EY141" s="25"/>
      <c r="EZ141" s="25"/>
      <c r="FA141" s="25"/>
      <c r="FB141" s="25"/>
      <c r="FC141" s="25"/>
      <c r="FD141" s="25"/>
      <c r="FE141" s="25"/>
      <c r="FF141" s="25"/>
      <c r="FG141" s="25"/>
      <c r="FH141" s="25"/>
      <c r="FI141" s="25"/>
      <c r="FJ141" s="25"/>
      <c r="FK141" s="25"/>
      <c r="FL141" s="25"/>
      <c r="FM141" s="25"/>
      <c r="FN141" s="25"/>
      <c r="FO141" s="25"/>
      <c r="FP141" s="25"/>
      <c r="FQ141" s="25"/>
      <c r="FR141" s="25"/>
      <c r="FS141" s="25"/>
      <c r="FT141" s="25"/>
      <c r="FU141" s="25"/>
      <c r="FV141" s="25"/>
      <c r="FW141" s="25"/>
      <c r="FX141" s="25"/>
      <c r="FY141" s="25"/>
      <c r="FZ141" s="25"/>
      <c r="GA141" s="25"/>
      <c r="GB141" s="25"/>
      <c r="GC141" s="25"/>
      <c r="GD141" s="25"/>
      <c r="GE141" s="25"/>
      <c r="GF141" s="25"/>
      <c r="GG141" s="25"/>
      <c r="GH141" s="25"/>
      <c r="GI141" s="25"/>
      <c r="GJ141" s="25"/>
      <c r="GK141" s="25"/>
      <c r="GL141" s="25"/>
      <c r="GM141" s="25"/>
      <c r="GN141" s="25"/>
      <c r="GO141" s="25"/>
      <c r="GP141" s="25"/>
      <c r="GQ141" s="25"/>
      <c r="GR141" s="25"/>
      <c r="GS141" s="25"/>
      <c r="GT141" s="25"/>
      <c r="GU141" s="25"/>
      <c r="GV141" s="25"/>
      <c r="GW141" s="25"/>
      <c r="GX141" s="25"/>
      <c r="GY141" s="25"/>
      <c r="GZ141" s="25"/>
      <c r="HA141" s="25"/>
      <c r="HB141" s="25"/>
      <c r="HC141" s="25"/>
      <c r="HD141" s="25"/>
      <c r="HE141" s="25"/>
      <c r="HF141" s="25"/>
      <c r="HG141" s="25"/>
      <c r="HH141" s="25"/>
      <c r="HI141" s="25"/>
      <c r="HJ141" s="25"/>
      <c r="HK141" s="25"/>
      <c r="HL141" s="25"/>
      <c r="HM141" s="25"/>
      <c r="HN141" s="25"/>
      <c r="HO141" s="25"/>
      <c r="HP141" s="25"/>
      <c r="HQ141" s="25"/>
      <c r="HR141" s="25"/>
      <c r="HS141" s="25"/>
      <c r="HT141" s="25"/>
      <c r="HU141" s="25"/>
      <c r="HV141" s="25"/>
    </row>
    <row r="142" spans="1:230" x14ac:dyDescent="0.25">
      <c r="A142" s="27"/>
      <c r="B142" s="69"/>
      <c r="C142" s="31"/>
      <c r="D142" s="31"/>
      <c r="E142" s="31"/>
      <c r="F142" s="31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  <c r="CD142" s="25"/>
      <c r="CE142" s="25"/>
      <c r="CF142" s="25"/>
      <c r="CG142" s="25"/>
      <c r="CH142" s="25"/>
      <c r="CI142" s="25"/>
      <c r="CJ142" s="25"/>
      <c r="CK142" s="25"/>
      <c r="CL142" s="25"/>
      <c r="CM142" s="25"/>
      <c r="CN142" s="25"/>
      <c r="CO142" s="25"/>
      <c r="CP142" s="25"/>
      <c r="CQ142" s="25"/>
      <c r="CR142" s="25"/>
      <c r="CS142" s="25"/>
      <c r="CT142" s="25"/>
      <c r="CU142" s="25"/>
      <c r="CV142" s="25"/>
      <c r="CW142" s="25"/>
      <c r="CX142" s="25"/>
      <c r="CY142" s="25"/>
      <c r="CZ142" s="25"/>
      <c r="DA142" s="25"/>
      <c r="DB142" s="25"/>
      <c r="DC142" s="25"/>
      <c r="DD142" s="25"/>
      <c r="DE142" s="25"/>
      <c r="DF142" s="25"/>
      <c r="DG142" s="25"/>
      <c r="DH142" s="25"/>
      <c r="DI142" s="25"/>
      <c r="DJ142" s="25"/>
      <c r="DK142" s="25"/>
      <c r="DL142" s="25"/>
      <c r="DM142" s="25"/>
      <c r="DN142" s="25"/>
      <c r="DO142" s="25"/>
      <c r="DP142" s="25"/>
      <c r="DQ142" s="25"/>
      <c r="DR142" s="25"/>
      <c r="DS142" s="25"/>
      <c r="DT142" s="25"/>
      <c r="DU142" s="25"/>
      <c r="DV142" s="25"/>
      <c r="DW142" s="25"/>
      <c r="DX142" s="25"/>
      <c r="DY142" s="25"/>
      <c r="DZ142" s="25"/>
      <c r="EA142" s="25"/>
      <c r="EB142" s="25"/>
      <c r="EC142" s="25"/>
      <c r="ED142" s="25"/>
      <c r="EE142" s="25"/>
      <c r="EF142" s="25"/>
      <c r="EG142" s="25"/>
      <c r="EH142" s="25"/>
      <c r="EI142" s="25"/>
      <c r="EJ142" s="25"/>
      <c r="EK142" s="25"/>
      <c r="EL142" s="25"/>
      <c r="EM142" s="25"/>
      <c r="EN142" s="25"/>
      <c r="EO142" s="25"/>
      <c r="EP142" s="25"/>
      <c r="EQ142" s="25"/>
      <c r="ER142" s="25"/>
      <c r="ES142" s="25"/>
      <c r="ET142" s="25"/>
      <c r="EU142" s="25"/>
      <c r="EV142" s="25"/>
      <c r="EW142" s="25"/>
      <c r="EX142" s="25"/>
      <c r="EY142" s="25"/>
      <c r="EZ142" s="25"/>
      <c r="FA142" s="25"/>
      <c r="FB142" s="25"/>
      <c r="FC142" s="25"/>
      <c r="FD142" s="25"/>
      <c r="FE142" s="25"/>
      <c r="FF142" s="25"/>
      <c r="FG142" s="25"/>
      <c r="FH142" s="25"/>
      <c r="FI142" s="25"/>
      <c r="FJ142" s="25"/>
      <c r="FK142" s="25"/>
      <c r="FL142" s="25"/>
      <c r="FM142" s="25"/>
      <c r="FN142" s="25"/>
      <c r="FO142" s="25"/>
      <c r="FP142" s="25"/>
      <c r="FQ142" s="25"/>
      <c r="FR142" s="25"/>
      <c r="FS142" s="25"/>
      <c r="FT142" s="25"/>
      <c r="FU142" s="25"/>
      <c r="FV142" s="25"/>
      <c r="FW142" s="25"/>
      <c r="FX142" s="25"/>
      <c r="FY142" s="25"/>
      <c r="FZ142" s="25"/>
      <c r="GA142" s="25"/>
      <c r="GB142" s="25"/>
      <c r="GC142" s="25"/>
      <c r="GD142" s="25"/>
      <c r="GE142" s="25"/>
      <c r="GF142" s="25"/>
      <c r="GG142" s="25"/>
      <c r="GH142" s="25"/>
      <c r="GI142" s="25"/>
      <c r="GJ142" s="25"/>
      <c r="GK142" s="25"/>
      <c r="GL142" s="25"/>
      <c r="GM142" s="25"/>
      <c r="GN142" s="25"/>
      <c r="GO142" s="25"/>
      <c r="GP142" s="25"/>
      <c r="GQ142" s="25"/>
      <c r="GR142" s="25"/>
      <c r="GS142" s="25"/>
      <c r="GT142" s="25"/>
      <c r="GU142" s="25"/>
      <c r="GV142" s="25"/>
      <c r="GW142" s="25"/>
      <c r="GX142" s="25"/>
      <c r="GY142" s="25"/>
      <c r="GZ142" s="25"/>
      <c r="HA142" s="25"/>
      <c r="HB142" s="25"/>
      <c r="HC142" s="25"/>
      <c r="HD142" s="25"/>
      <c r="HE142" s="25"/>
      <c r="HF142" s="25"/>
      <c r="HG142" s="25"/>
      <c r="HH142" s="25"/>
      <c r="HI142" s="25"/>
      <c r="HJ142" s="25"/>
      <c r="HK142" s="25"/>
      <c r="HL142" s="25"/>
      <c r="HM142" s="25"/>
      <c r="HN142" s="25"/>
      <c r="HO142" s="25"/>
      <c r="HP142" s="25"/>
      <c r="HQ142" s="25"/>
      <c r="HR142" s="25"/>
      <c r="HS142" s="25"/>
      <c r="HT142" s="25"/>
      <c r="HU142" s="25"/>
      <c r="HV142" s="25"/>
    </row>
    <row r="143" spans="1:230" x14ac:dyDescent="0.25">
      <c r="A143" s="27"/>
      <c r="B143" s="69"/>
      <c r="C143" s="31"/>
      <c r="D143" s="31"/>
      <c r="E143" s="31"/>
      <c r="F143" s="31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25"/>
      <c r="CC143" s="25"/>
      <c r="CD143" s="25"/>
      <c r="CE143" s="25"/>
      <c r="CF143" s="25"/>
      <c r="CG143" s="25"/>
      <c r="CH143" s="25"/>
      <c r="CI143" s="25"/>
      <c r="CJ143" s="25"/>
      <c r="CK143" s="25"/>
      <c r="CL143" s="25"/>
      <c r="CM143" s="25"/>
      <c r="CN143" s="25"/>
      <c r="CO143" s="25"/>
      <c r="CP143" s="25"/>
      <c r="CQ143" s="25"/>
      <c r="CR143" s="25"/>
      <c r="CS143" s="25"/>
      <c r="CT143" s="25"/>
      <c r="CU143" s="25"/>
      <c r="CV143" s="25"/>
      <c r="CW143" s="25"/>
      <c r="CX143" s="25"/>
      <c r="CY143" s="25"/>
      <c r="CZ143" s="25"/>
      <c r="DA143" s="25"/>
      <c r="DB143" s="25"/>
      <c r="DC143" s="25"/>
      <c r="DD143" s="25"/>
      <c r="DE143" s="25"/>
      <c r="DF143" s="25"/>
      <c r="DG143" s="25"/>
      <c r="DH143" s="25"/>
      <c r="DI143" s="25"/>
      <c r="DJ143" s="25"/>
      <c r="DK143" s="25"/>
      <c r="DL143" s="25"/>
      <c r="DM143" s="25"/>
      <c r="DN143" s="25"/>
      <c r="DO143" s="25"/>
      <c r="DP143" s="25"/>
      <c r="DQ143" s="25"/>
      <c r="DR143" s="25"/>
      <c r="DS143" s="25"/>
      <c r="DT143" s="25"/>
      <c r="DU143" s="25"/>
      <c r="DV143" s="25"/>
      <c r="DW143" s="25"/>
      <c r="DX143" s="25"/>
      <c r="DY143" s="25"/>
      <c r="DZ143" s="25"/>
      <c r="EA143" s="25"/>
      <c r="EB143" s="25"/>
      <c r="EC143" s="25"/>
      <c r="ED143" s="25"/>
      <c r="EE143" s="25"/>
      <c r="EF143" s="25"/>
      <c r="EG143" s="25"/>
      <c r="EH143" s="25"/>
      <c r="EI143" s="25"/>
      <c r="EJ143" s="25"/>
      <c r="EK143" s="25"/>
      <c r="EL143" s="25"/>
      <c r="EM143" s="25"/>
      <c r="EN143" s="25"/>
      <c r="EO143" s="25"/>
      <c r="EP143" s="25"/>
      <c r="EQ143" s="25"/>
      <c r="ER143" s="25"/>
      <c r="ES143" s="25"/>
      <c r="ET143" s="25"/>
      <c r="EU143" s="25"/>
      <c r="EV143" s="25"/>
      <c r="EW143" s="25"/>
      <c r="EX143" s="25"/>
      <c r="EY143" s="25"/>
      <c r="EZ143" s="25"/>
      <c r="FA143" s="25"/>
      <c r="FB143" s="25"/>
      <c r="FC143" s="25"/>
      <c r="FD143" s="25"/>
      <c r="FE143" s="25"/>
      <c r="FF143" s="25"/>
      <c r="FG143" s="25"/>
      <c r="FH143" s="25"/>
      <c r="FI143" s="25"/>
      <c r="FJ143" s="25"/>
      <c r="FK143" s="25"/>
      <c r="FL143" s="25"/>
      <c r="FM143" s="25"/>
      <c r="FN143" s="25"/>
      <c r="FO143" s="25"/>
      <c r="FP143" s="25"/>
      <c r="FQ143" s="25"/>
      <c r="FR143" s="25"/>
      <c r="FS143" s="25"/>
      <c r="FT143" s="25"/>
      <c r="FU143" s="25"/>
      <c r="FV143" s="25"/>
      <c r="FW143" s="25"/>
      <c r="FX143" s="25"/>
      <c r="FY143" s="25"/>
      <c r="FZ143" s="25"/>
      <c r="GA143" s="25"/>
      <c r="GB143" s="25"/>
      <c r="GC143" s="25"/>
      <c r="GD143" s="25"/>
      <c r="GE143" s="25"/>
      <c r="GF143" s="25"/>
      <c r="GG143" s="25"/>
      <c r="GH143" s="25"/>
      <c r="GI143" s="25"/>
      <c r="GJ143" s="25"/>
      <c r="GK143" s="25"/>
      <c r="GL143" s="25"/>
      <c r="GM143" s="25"/>
      <c r="GN143" s="25"/>
      <c r="GO143" s="25"/>
      <c r="GP143" s="25"/>
      <c r="GQ143" s="25"/>
      <c r="GR143" s="25"/>
      <c r="GS143" s="25"/>
      <c r="GT143" s="25"/>
      <c r="GU143" s="25"/>
      <c r="GV143" s="25"/>
      <c r="GW143" s="25"/>
      <c r="GX143" s="25"/>
      <c r="GY143" s="25"/>
      <c r="GZ143" s="25"/>
      <c r="HA143" s="25"/>
      <c r="HB143" s="25"/>
      <c r="HC143" s="25"/>
      <c r="HD143" s="25"/>
      <c r="HE143" s="25"/>
      <c r="HF143" s="25"/>
      <c r="HG143" s="25"/>
      <c r="HH143" s="25"/>
      <c r="HI143" s="25"/>
      <c r="HJ143" s="25"/>
      <c r="HK143" s="25"/>
      <c r="HL143" s="25"/>
      <c r="HM143" s="25"/>
      <c r="HN143" s="25"/>
      <c r="HO143" s="25"/>
      <c r="HP143" s="25"/>
      <c r="HQ143" s="25"/>
      <c r="HR143" s="25"/>
      <c r="HS143" s="25"/>
      <c r="HT143" s="25"/>
      <c r="HU143" s="25"/>
      <c r="HV143" s="25"/>
    </row>
    <row r="144" spans="1:230" x14ac:dyDescent="0.25">
      <c r="A144" s="27"/>
      <c r="B144" s="70"/>
      <c r="C144" s="31"/>
      <c r="D144" s="31"/>
      <c r="E144" s="31"/>
      <c r="F144" s="31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25"/>
      <c r="CC144" s="25"/>
      <c r="CD144" s="25"/>
      <c r="CE144" s="25"/>
      <c r="CF144" s="25"/>
      <c r="CG144" s="25"/>
      <c r="CH144" s="25"/>
      <c r="CI144" s="25"/>
      <c r="CJ144" s="25"/>
      <c r="CK144" s="25"/>
      <c r="CL144" s="25"/>
      <c r="CM144" s="25"/>
      <c r="CN144" s="25"/>
      <c r="CO144" s="25"/>
      <c r="CP144" s="25"/>
      <c r="CQ144" s="25"/>
      <c r="CR144" s="25"/>
      <c r="CS144" s="25"/>
      <c r="CT144" s="25"/>
      <c r="CU144" s="25"/>
      <c r="CV144" s="25"/>
      <c r="CW144" s="25"/>
      <c r="CX144" s="25"/>
      <c r="CY144" s="25"/>
      <c r="CZ144" s="25"/>
      <c r="DA144" s="25"/>
      <c r="DB144" s="25"/>
      <c r="DC144" s="25"/>
      <c r="DD144" s="25"/>
      <c r="DE144" s="25"/>
      <c r="DF144" s="25"/>
      <c r="DG144" s="25"/>
      <c r="DH144" s="25"/>
      <c r="DI144" s="25"/>
      <c r="DJ144" s="25"/>
      <c r="DK144" s="25"/>
      <c r="DL144" s="25"/>
      <c r="DM144" s="25"/>
      <c r="DN144" s="25"/>
      <c r="DO144" s="25"/>
      <c r="DP144" s="25"/>
      <c r="DQ144" s="25"/>
      <c r="DR144" s="25"/>
      <c r="DS144" s="25"/>
      <c r="DT144" s="25"/>
      <c r="DU144" s="25"/>
      <c r="DV144" s="25"/>
      <c r="DW144" s="25"/>
      <c r="DX144" s="25"/>
      <c r="DY144" s="25"/>
      <c r="DZ144" s="25"/>
      <c r="EA144" s="25"/>
      <c r="EB144" s="25"/>
      <c r="EC144" s="25"/>
      <c r="ED144" s="25"/>
      <c r="EE144" s="25"/>
      <c r="EF144" s="25"/>
      <c r="EG144" s="25"/>
      <c r="EH144" s="25"/>
      <c r="EI144" s="25"/>
      <c r="EJ144" s="25"/>
      <c r="EK144" s="25"/>
      <c r="EL144" s="25"/>
      <c r="EM144" s="25"/>
      <c r="EN144" s="25"/>
      <c r="EO144" s="25"/>
      <c r="EP144" s="25"/>
      <c r="EQ144" s="25"/>
      <c r="ER144" s="25"/>
      <c r="ES144" s="25"/>
      <c r="ET144" s="25"/>
      <c r="EU144" s="25"/>
      <c r="EV144" s="25"/>
      <c r="EW144" s="25"/>
      <c r="EX144" s="25"/>
      <c r="EY144" s="25"/>
      <c r="EZ144" s="25"/>
      <c r="FA144" s="25"/>
      <c r="FB144" s="25"/>
      <c r="FC144" s="25"/>
      <c r="FD144" s="25"/>
      <c r="FE144" s="25"/>
      <c r="FF144" s="25"/>
      <c r="FG144" s="25"/>
      <c r="FH144" s="25"/>
      <c r="FI144" s="25"/>
      <c r="FJ144" s="25"/>
      <c r="FK144" s="25"/>
      <c r="FL144" s="25"/>
      <c r="FM144" s="25"/>
      <c r="FN144" s="25"/>
      <c r="FO144" s="25"/>
      <c r="FP144" s="25"/>
      <c r="FQ144" s="25"/>
      <c r="FR144" s="25"/>
      <c r="FS144" s="25"/>
      <c r="FT144" s="25"/>
      <c r="FU144" s="25"/>
      <c r="FV144" s="25"/>
      <c r="FW144" s="25"/>
      <c r="FX144" s="25"/>
      <c r="FY144" s="25"/>
      <c r="FZ144" s="25"/>
      <c r="GA144" s="25"/>
      <c r="GB144" s="25"/>
      <c r="GC144" s="25"/>
      <c r="GD144" s="25"/>
      <c r="GE144" s="25"/>
      <c r="GF144" s="25"/>
      <c r="GG144" s="25"/>
      <c r="GH144" s="25"/>
      <c r="GI144" s="25"/>
      <c r="GJ144" s="25"/>
      <c r="GK144" s="25"/>
      <c r="GL144" s="25"/>
      <c r="GM144" s="25"/>
      <c r="GN144" s="25"/>
      <c r="GO144" s="25"/>
      <c r="GP144" s="25"/>
      <c r="GQ144" s="25"/>
      <c r="GR144" s="25"/>
      <c r="GS144" s="25"/>
      <c r="GT144" s="25"/>
      <c r="GU144" s="25"/>
      <c r="GV144" s="25"/>
      <c r="GW144" s="25"/>
      <c r="GX144" s="25"/>
      <c r="GY144" s="25"/>
      <c r="GZ144" s="25"/>
      <c r="HA144" s="25"/>
      <c r="HB144" s="25"/>
      <c r="HC144" s="25"/>
      <c r="HD144" s="25"/>
      <c r="HE144" s="25"/>
      <c r="HF144" s="25"/>
      <c r="HG144" s="25"/>
      <c r="HH144" s="25"/>
      <c r="HI144" s="25"/>
      <c r="HJ144" s="25"/>
      <c r="HK144" s="25"/>
      <c r="HL144" s="25"/>
      <c r="HM144" s="25"/>
      <c r="HN144" s="25"/>
      <c r="HO144" s="25"/>
      <c r="HP144" s="25"/>
      <c r="HQ144" s="25"/>
      <c r="HR144" s="25"/>
      <c r="HS144" s="25"/>
      <c r="HT144" s="25"/>
      <c r="HU144" s="25"/>
      <c r="HV144" s="25"/>
    </row>
    <row r="145" spans="1:230" x14ac:dyDescent="0.25">
      <c r="A145" s="27"/>
      <c r="B145" s="28"/>
      <c r="C145" s="31"/>
      <c r="D145" s="31"/>
      <c r="E145" s="31"/>
      <c r="F145" s="31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  <c r="CD145" s="25"/>
      <c r="CE145" s="25"/>
      <c r="CF145" s="25"/>
      <c r="CG145" s="25"/>
      <c r="CH145" s="25"/>
      <c r="CI145" s="25"/>
      <c r="CJ145" s="25"/>
      <c r="CK145" s="25"/>
      <c r="CL145" s="25"/>
      <c r="CM145" s="25"/>
      <c r="CN145" s="25"/>
      <c r="CO145" s="25"/>
      <c r="CP145" s="25"/>
      <c r="CQ145" s="25"/>
      <c r="CR145" s="25"/>
      <c r="CS145" s="25"/>
      <c r="CT145" s="25"/>
      <c r="CU145" s="25"/>
      <c r="CV145" s="25"/>
      <c r="CW145" s="25"/>
      <c r="CX145" s="25"/>
      <c r="CY145" s="25"/>
      <c r="CZ145" s="25"/>
      <c r="DA145" s="25"/>
      <c r="DB145" s="25"/>
      <c r="DC145" s="25"/>
      <c r="DD145" s="25"/>
      <c r="DE145" s="25"/>
      <c r="DF145" s="25"/>
      <c r="DG145" s="25"/>
      <c r="DH145" s="25"/>
      <c r="DI145" s="25"/>
      <c r="DJ145" s="25"/>
      <c r="DK145" s="25"/>
      <c r="DL145" s="25"/>
      <c r="DM145" s="25"/>
      <c r="DN145" s="25"/>
      <c r="DO145" s="25"/>
      <c r="DP145" s="25"/>
      <c r="DQ145" s="25"/>
      <c r="DR145" s="25"/>
      <c r="DS145" s="25"/>
      <c r="DT145" s="25"/>
      <c r="DU145" s="25"/>
      <c r="DV145" s="25"/>
      <c r="DW145" s="25"/>
      <c r="DX145" s="25"/>
      <c r="DY145" s="25"/>
      <c r="DZ145" s="25"/>
      <c r="EA145" s="25"/>
      <c r="EB145" s="25"/>
      <c r="EC145" s="25"/>
      <c r="ED145" s="25"/>
      <c r="EE145" s="25"/>
      <c r="EF145" s="25"/>
      <c r="EG145" s="25"/>
      <c r="EH145" s="25"/>
      <c r="EI145" s="25"/>
      <c r="EJ145" s="25"/>
      <c r="EK145" s="25"/>
      <c r="EL145" s="25"/>
      <c r="EM145" s="25"/>
      <c r="EN145" s="25"/>
      <c r="EO145" s="25"/>
      <c r="EP145" s="25"/>
      <c r="EQ145" s="25"/>
      <c r="ER145" s="25"/>
      <c r="ES145" s="25"/>
      <c r="ET145" s="25"/>
      <c r="EU145" s="25"/>
      <c r="EV145" s="25"/>
      <c r="EW145" s="25"/>
      <c r="EX145" s="25"/>
      <c r="EY145" s="25"/>
      <c r="EZ145" s="25"/>
      <c r="FA145" s="25"/>
      <c r="FB145" s="25"/>
      <c r="FC145" s="25"/>
      <c r="FD145" s="25"/>
      <c r="FE145" s="25"/>
      <c r="FF145" s="25"/>
      <c r="FG145" s="25"/>
      <c r="FH145" s="25"/>
      <c r="FI145" s="25"/>
      <c r="FJ145" s="25"/>
      <c r="FK145" s="25"/>
      <c r="FL145" s="25"/>
      <c r="FM145" s="25"/>
      <c r="FN145" s="25"/>
      <c r="FO145" s="25"/>
      <c r="FP145" s="25"/>
      <c r="FQ145" s="25"/>
      <c r="FR145" s="25"/>
      <c r="FS145" s="25"/>
      <c r="FT145" s="25"/>
      <c r="FU145" s="25"/>
      <c r="FV145" s="25"/>
      <c r="FW145" s="25"/>
      <c r="FX145" s="25"/>
      <c r="FY145" s="25"/>
      <c r="FZ145" s="25"/>
      <c r="GA145" s="25"/>
      <c r="GB145" s="25"/>
      <c r="GC145" s="25"/>
      <c r="GD145" s="25"/>
      <c r="GE145" s="25"/>
      <c r="GF145" s="25"/>
      <c r="GG145" s="25"/>
      <c r="GH145" s="25"/>
      <c r="GI145" s="25"/>
      <c r="GJ145" s="25"/>
      <c r="GK145" s="25"/>
      <c r="GL145" s="25"/>
      <c r="GM145" s="25"/>
      <c r="GN145" s="25"/>
      <c r="GO145" s="25"/>
      <c r="GP145" s="25"/>
      <c r="GQ145" s="25"/>
      <c r="GR145" s="25"/>
      <c r="GS145" s="25"/>
      <c r="GT145" s="25"/>
      <c r="GU145" s="25"/>
      <c r="GV145" s="25"/>
      <c r="GW145" s="25"/>
      <c r="GX145" s="25"/>
      <c r="GY145" s="25"/>
      <c r="GZ145" s="25"/>
      <c r="HA145" s="25"/>
      <c r="HB145" s="25"/>
      <c r="HC145" s="25"/>
      <c r="HD145" s="25"/>
      <c r="HE145" s="25"/>
      <c r="HF145" s="25"/>
      <c r="HG145" s="25"/>
      <c r="HH145" s="25"/>
      <c r="HI145" s="25"/>
      <c r="HJ145" s="25"/>
      <c r="HK145" s="25"/>
      <c r="HL145" s="25"/>
      <c r="HM145" s="25"/>
      <c r="HN145" s="25"/>
      <c r="HO145" s="25"/>
      <c r="HP145" s="25"/>
      <c r="HQ145" s="25"/>
      <c r="HR145" s="25"/>
      <c r="HS145" s="25"/>
      <c r="HT145" s="25"/>
      <c r="HU145" s="25"/>
      <c r="HV145" s="25"/>
    </row>
    <row r="146" spans="1:230" ht="13" x14ac:dyDescent="0.3">
      <c r="A146" s="68"/>
      <c r="B146" s="69"/>
      <c r="C146" s="31"/>
      <c r="D146" s="31"/>
      <c r="E146" s="31"/>
      <c r="F146" s="31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25"/>
      <c r="CC146" s="25"/>
      <c r="CD146" s="25"/>
      <c r="CE146" s="25"/>
      <c r="CF146" s="25"/>
      <c r="CG146" s="25"/>
      <c r="CH146" s="25"/>
      <c r="CI146" s="25"/>
      <c r="CJ146" s="25"/>
      <c r="CK146" s="25"/>
      <c r="CL146" s="25"/>
      <c r="CM146" s="25"/>
      <c r="CN146" s="25"/>
      <c r="CO146" s="25"/>
      <c r="CP146" s="25"/>
      <c r="CQ146" s="25"/>
      <c r="CR146" s="25"/>
      <c r="CS146" s="25"/>
      <c r="CT146" s="25"/>
      <c r="CU146" s="25"/>
      <c r="CV146" s="25"/>
      <c r="CW146" s="25"/>
      <c r="CX146" s="25"/>
      <c r="CY146" s="25"/>
      <c r="CZ146" s="25"/>
      <c r="DA146" s="25"/>
      <c r="DB146" s="25"/>
      <c r="DC146" s="25"/>
      <c r="DD146" s="25"/>
      <c r="DE146" s="25"/>
      <c r="DF146" s="25"/>
      <c r="DG146" s="25"/>
      <c r="DH146" s="25"/>
      <c r="DI146" s="25"/>
      <c r="DJ146" s="25"/>
      <c r="DK146" s="25"/>
      <c r="DL146" s="25"/>
      <c r="DM146" s="25"/>
      <c r="DN146" s="25"/>
      <c r="DO146" s="25"/>
      <c r="DP146" s="25"/>
      <c r="DQ146" s="25"/>
      <c r="DR146" s="25"/>
      <c r="DS146" s="25"/>
      <c r="DT146" s="25"/>
      <c r="DU146" s="25"/>
      <c r="DV146" s="25"/>
      <c r="DW146" s="25"/>
      <c r="DX146" s="25"/>
      <c r="DY146" s="25"/>
      <c r="DZ146" s="25"/>
      <c r="EA146" s="25"/>
      <c r="EB146" s="25"/>
      <c r="EC146" s="25"/>
      <c r="ED146" s="25"/>
      <c r="EE146" s="25"/>
      <c r="EF146" s="25"/>
      <c r="EG146" s="25"/>
      <c r="EH146" s="25"/>
      <c r="EI146" s="25"/>
      <c r="EJ146" s="25"/>
      <c r="EK146" s="25"/>
      <c r="EL146" s="25"/>
      <c r="EM146" s="25"/>
      <c r="EN146" s="25"/>
      <c r="EO146" s="25"/>
      <c r="EP146" s="25"/>
      <c r="EQ146" s="25"/>
      <c r="ER146" s="25"/>
      <c r="ES146" s="25"/>
      <c r="ET146" s="25"/>
      <c r="EU146" s="25"/>
      <c r="EV146" s="25"/>
      <c r="EW146" s="25"/>
      <c r="EX146" s="25"/>
      <c r="EY146" s="25"/>
      <c r="EZ146" s="25"/>
      <c r="FA146" s="25"/>
      <c r="FB146" s="25"/>
      <c r="FC146" s="25"/>
      <c r="FD146" s="25"/>
      <c r="FE146" s="25"/>
      <c r="FF146" s="25"/>
      <c r="FG146" s="25"/>
      <c r="FH146" s="25"/>
      <c r="FI146" s="25"/>
      <c r="FJ146" s="25"/>
      <c r="FK146" s="25"/>
      <c r="FL146" s="25"/>
      <c r="FM146" s="25"/>
      <c r="FN146" s="25"/>
      <c r="FO146" s="25"/>
      <c r="FP146" s="25"/>
      <c r="FQ146" s="25"/>
      <c r="FR146" s="25"/>
      <c r="FS146" s="25"/>
      <c r="FT146" s="25"/>
      <c r="FU146" s="25"/>
      <c r="FV146" s="25"/>
      <c r="FW146" s="25"/>
      <c r="FX146" s="25"/>
      <c r="FY146" s="25"/>
      <c r="FZ146" s="25"/>
      <c r="GA146" s="25"/>
      <c r="GB146" s="25"/>
      <c r="GC146" s="25"/>
      <c r="GD146" s="25"/>
      <c r="GE146" s="25"/>
      <c r="GF146" s="25"/>
      <c r="GG146" s="25"/>
      <c r="GH146" s="25"/>
      <c r="GI146" s="25"/>
      <c r="GJ146" s="25"/>
      <c r="GK146" s="25"/>
      <c r="GL146" s="25"/>
      <c r="GM146" s="25"/>
      <c r="GN146" s="25"/>
      <c r="GO146" s="25"/>
      <c r="GP146" s="25"/>
      <c r="GQ146" s="25"/>
      <c r="GR146" s="25"/>
      <c r="GS146" s="25"/>
      <c r="GT146" s="25"/>
      <c r="GU146" s="25"/>
      <c r="GV146" s="25"/>
      <c r="GW146" s="25"/>
      <c r="GX146" s="25"/>
      <c r="GY146" s="25"/>
      <c r="GZ146" s="25"/>
      <c r="HA146" s="25"/>
      <c r="HB146" s="25"/>
      <c r="HC146" s="25"/>
      <c r="HD146" s="25"/>
      <c r="HE146" s="25"/>
      <c r="HF146" s="25"/>
      <c r="HG146" s="25"/>
      <c r="HH146" s="25"/>
      <c r="HI146" s="25"/>
      <c r="HJ146" s="25"/>
      <c r="HK146" s="25"/>
      <c r="HL146" s="25"/>
      <c r="HM146" s="25"/>
      <c r="HN146" s="25"/>
      <c r="HO146" s="25"/>
      <c r="HP146" s="25"/>
      <c r="HQ146" s="25"/>
      <c r="HR146" s="25"/>
      <c r="HS146" s="25"/>
      <c r="HT146" s="25"/>
      <c r="HU146" s="25"/>
      <c r="HV146" s="25"/>
    </row>
    <row r="147" spans="1:230" x14ac:dyDescent="0.25">
      <c r="A147" s="27"/>
      <c r="B147" s="69"/>
      <c r="C147" s="27"/>
      <c r="D147" s="27"/>
      <c r="E147" s="31"/>
      <c r="F147" s="31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25"/>
      <c r="CC147" s="25"/>
      <c r="CD147" s="25"/>
      <c r="CE147" s="25"/>
      <c r="CF147" s="25"/>
      <c r="CG147" s="25"/>
      <c r="CH147" s="25"/>
      <c r="CI147" s="25"/>
      <c r="CJ147" s="25"/>
      <c r="CK147" s="25"/>
      <c r="CL147" s="25"/>
      <c r="CM147" s="25"/>
      <c r="CN147" s="25"/>
      <c r="CO147" s="25"/>
      <c r="CP147" s="25"/>
      <c r="CQ147" s="25"/>
      <c r="CR147" s="25"/>
      <c r="CS147" s="25"/>
      <c r="CT147" s="25"/>
      <c r="CU147" s="25"/>
      <c r="CV147" s="25"/>
      <c r="CW147" s="25"/>
      <c r="CX147" s="25"/>
      <c r="CY147" s="25"/>
      <c r="CZ147" s="25"/>
      <c r="DA147" s="25"/>
      <c r="DB147" s="25"/>
      <c r="DC147" s="25"/>
      <c r="DD147" s="25"/>
      <c r="DE147" s="25"/>
      <c r="DF147" s="25"/>
      <c r="DG147" s="25"/>
      <c r="DH147" s="25"/>
      <c r="DI147" s="25"/>
      <c r="DJ147" s="25"/>
      <c r="DK147" s="25"/>
      <c r="DL147" s="25"/>
      <c r="DM147" s="25"/>
      <c r="DN147" s="25"/>
      <c r="DO147" s="25"/>
      <c r="DP147" s="25"/>
      <c r="DQ147" s="25"/>
      <c r="DR147" s="25"/>
      <c r="DS147" s="25"/>
      <c r="DT147" s="25"/>
      <c r="DU147" s="25"/>
      <c r="DV147" s="25"/>
      <c r="DW147" s="25"/>
      <c r="DX147" s="25"/>
      <c r="DY147" s="25"/>
      <c r="DZ147" s="25"/>
      <c r="EA147" s="25"/>
      <c r="EB147" s="25"/>
      <c r="EC147" s="25"/>
      <c r="ED147" s="25"/>
      <c r="EE147" s="25"/>
      <c r="EF147" s="25"/>
      <c r="EG147" s="25"/>
      <c r="EH147" s="25"/>
      <c r="EI147" s="25"/>
      <c r="EJ147" s="25"/>
      <c r="EK147" s="25"/>
      <c r="EL147" s="25"/>
      <c r="EM147" s="25"/>
      <c r="EN147" s="25"/>
      <c r="EO147" s="25"/>
      <c r="EP147" s="25"/>
      <c r="EQ147" s="25"/>
      <c r="ER147" s="25"/>
      <c r="ES147" s="25"/>
      <c r="ET147" s="25"/>
      <c r="EU147" s="25"/>
      <c r="EV147" s="25"/>
      <c r="EW147" s="25"/>
      <c r="EX147" s="25"/>
      <c r="EY147" s="25"/>
      <c r="EZ147" s="25"/>
      <c r="FA147" s="25"/>
      <c r="FB147" s="25"/>
      <c r="FC147" s="25"/>
      <c r="FD147" s="25"/>
      <c r="FE147" s="25"/>
      <c r="FF147" s="25"/>
      <c r="FG147" s="25"/>
      <c r="FH147" s="25"/>
      <c r="FI147" s="25"/>
      <c r="FJ147" s="25"/>
      <c r="FK147" s="25"/>
      <c r="FL147" s="25"/>
      <c r="FM147" s="25"/>
      <c r="FN147" s="25"/>
      <c r="FO147" s="25"/>
      <c r="FP147" s="25"/>
      <c r="FQ147" s="25"/>
      <c r="FR147" s="25"/>
      <c r="FS147" s="25"/>
      <c r="FT147" s="25"/>
      <c r="FU147" s="25"/>
      <c r="FV147" s="25"/>
      <c r="FW147" s="25"/>
      <c r="FX147" s="25"/>
      <c r="FY147" s="25"/>
      <c r="FZ147" s="25"/>
      <c r="GA147" s="25"/>
      <c r="GB147" s="25"/>
      <c r="GC147" s="25"/>
      <c r="GD147" s="25"/>
      <c r="GE147" s="25"/>
      <c r="GF147" s="25"/>
      <c r="GG147" s="25"/>
      <c r="GH147" s="25"/>
      <c r="GI147" s="25"/>
      <c r="GJ147" s="25"/>
      <c r="GK147" s="25"/>
      <c r="GL147" s="25"/>
      <c r="GM147" s="25"/>
      <c r="GN147" s="25"/>
      <c r="GO147" s="25"/>
      <c r="GP147" s="25"/>
      <c r="GQ147" s="25"/>
      <c r="GR147" s="25"/>
      <c r="GS147" s="25"/>
      <c r="GT147" s="25"/>
      <c r="GU147" s="25"/>
      <c r="GV147" s="25"/>
      <c r="GW147" s="25"/>
      <c r="GX147" s="25"/>
      <c r="GY147" s="25"/>
      <c r="GZ147" s="25"/>
      <c r="HA147" s="25"/>
      <c r="HB147" s="25"/>
      <c r="HC147" s="25"/>
      <c r="HD147" s="25"/>
      <c r="HE147" s="25"/>
      <c r="HF147" s="25"/>
      <c r="HG147" s="25"/>
      <c r="HH147" s="25"/>
      <c r="HI147" s="25"/>
      <c r="HJ147" s="25"/>
      <c r="HK147" s="25"/>
      <c r="HL147" s="25"/>
      <c r="HM147" s="25"/>
      <c r="HN147" s="25"/>
      <c r="HO147" s="25"/>
      <c r="HP147" s="25"/>
      <c r="HQ147" s="25"/>
      <c r="HR147" s="25"/>
      <c r="HS147" s="25"/>
      <c r="HT147" s="25"/>
      <c r="HU147" s="25"/>
      <c r="HV147" s="25"/>
    </row>
    <row r="148" spans="1:230" x14ac:dyDescent="0.25">
      <c r="A148" s="27"/>
      <c r="B148" s="69"/>
      <c r="C148" s="27"/>
      <c r="D148" s="27"/>
      <c r="E148" s="31"/>
      <c r="F148" s="31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25"/>
      <c r="CC148" s="25"/>
      <c r="CD148" s="25"/>
      <c r="CE148" s="25"/>
      <c r="CF148" s="25"/>
      <c r="CG148" s="25"/>
      <c r="CH148" s="25"/>
      <c r="CI148" s="25"/>
      <c r="CJ148" s="25"/>
      <c r="CK148" s="25"/>
      <c r="CL148" s="25"/>
      <c r="CM148" s="25"/>
      <c r="CN148" s="25"/>
      <c r="CO148" s="25"/>
      <c r="CP148" s="25"/>
      <c r="CQ148" s="25"/>
      <c r="CR148" s="25"/>
      <c r="CS148" s="25"/>
      <c r="CT148" s="25"/>
      <c r="CU148" s="25"/>
      <c r="CV148" s="25"/>
      <c r="CW148" s="25"/>
      <c r="CX148" s="25"/>
      <c r="CY148" s="25"/>
      <c r="CZ148" s="25"/>
      <c r="DA148" s="25"/>
      <c r="DB148" s="25"/>
      <c r="DC148" s="25"/>
      <c r="DD148" s="25"/>
      <c r="DE148" s="25"/>
      <c r="DF148" s="25"/>
      <c r="DG148" s="25"/>
      <c r="DH148" s="25"/>
      <c r="DI148" s="25"/>
      <c r="DJ148" s="25"/>
      <c r="DK148" s="25"/>
      <c r="DL148" s="25"/>
      <c r="DM148" s="25"/>
      <c r="DN148" s="25"/>
      <c r="DO148" s="25"/>
      <c r="DP148" s="25"/>
      <c r="DQ148" s="25"/>
      <c r="DR148" s="25"/>
      <c r="DS148" s="25"/>
      <c r="DT148" s="25"/>
      <c r="DU148" s="25"/>
      <c r="DV148" s="25"/>
      <c r="DW148" s="25"/>
      <c r="DX148" s="25"/>
      <c r="DY148" s="25"/>
      <c r="DZ148" s="25"/>
      <c r="EA148" s="25"/>
      <c r="EB148" s="25"/>
      <c r="EC148" s="25"/>
      <c r="ED148" s="25"/>
      <c r="EE148" s="25"/>
      <c r="EF148" s="25"/>
      <c r="EG148" s="25"/>
      <c r="EH148" s="25"/>
      <c r="EI148" s="25"/>
      <c r="EJ148" s="25"/>
      <c r="EK148" s="25"/>
      <c r="EL148" s="25"/>
      <c r="EM148" s="25"/>
      <c r="EN148" s="25"/>
      <c r="EO148" s="25"/>
      <c r="EP148" s="25"/>
      <c r="EQ148" s="25"/>
      <c r="ER148" s="25"/>
      <c r="ES148" s="25"/>
      <c r="ET148" s="25"/>
      <c r="EU148" s="25"/>
      <c r="EV148" s="25"/>
      <c r="EW148" s="25"/>
      <c r="EX148" s="25"/>
      <c r="EY148" s="25"/>
      <c r="EZ148" s="25"/>
      <c r="FA148" s="25"/>
      <c r="FB148" s="25"/>
      <c r="FC148" s="25"/>
      <c r="FD148" s="25"/>
      <c r="FE148" s="25"/>
      <c r="FF148" s="25"/>
      <c r="FG148" s="25"/>
      <c r="FH148" s="25"/>
      <c r="FI148" s="25"/>
      <c r="FJ148" s="25"/>
      <c r="FK148" s="25"/>
      <c r="FL148" s="25"/>
      <c r="FM148" s="25"/>
      <c r="FN148" s="25"/>
      <c r="FO148" s="25"/>
      <c r="FP148" s="25"/>
      <c r="FQ148" s="25"/>
      <c r="FR148" s="25"/>
      <c r="FS148" s="25"/>
      <c r="FT148" s="25"/>
      <c r="FU148" s="25"/>
      <c r="FV148" s="25"/>
      <c r="FW148" s="25"/>
      <c r="FX148" s="25"/>
      <c r="FY148" s="25"/>
      <c r="FZ148" s="25"/>
      <c r="GA148" s="25"/>
      <c r="GB148" s="25"/>
      <c r="GC148" s="25"/>
      <c r="GD148" s="25"/>
      <c r="GE148" s="25"/>
      <c r="GF148" s="25"/>
      <c r="GG148" s="25"/>
      <c r="GH148" s="25"/>
      <c r="GI148" s="25"/>
      <c r="GJ148" s="25"/>
      <c r="GK148" s="25"/>
      <c r="GL148" s="25"/>
      <c r="GM148" s="25"/>
      <c r="GN148" s="25"/>
      <c r="GO148" s="25"/>
      <c r="GP148" s="25"/>
      <c r="GQ148" s="25"/>
      <c r="GR148" s="25"/>
      <c r="GS148" s="25"/>
      <c r="GT148" s="25"/>
      <c r="GU148" s="25"/>
      <c r="GV148" s="25"/>
      <c r="GW148" s="25"/>
      <c r="GX148" s="25"/>
      <c r="GY148" s="25"/>
      <c r="GZ148" s="25"/>
      <c r="HA148" s="25"/>
      <c r="HB148" s="25"/>
      <c r="HC148" s="25"/>
      <c r="HD148" s="25"/>
      <c r="HE148" s="25"/>
      <c r="HF148" s="25"/>
      <c r="HG148" s="25"/>
      <c r="HH148" s="25"/>
      <c r="HI148" s="25"/>
      <c r="HJ148" s="25"/>
      <c r="HK148" s="25"/>
      <c r="HL148" s="25"/>
      <c r="HM148" s="25"/>
      <c r="HN148" s="25"/>
      <c r="HO148" s="25"/>
      <c r="HP148" s="25"/>
      <c r="HQ148" s="25"/>
      <c r="HR148" s="25"/>
      <c r="HS148" s="25"/>
      <c r="HT148" s="25"/>
      <c r="HU148" s="25"/>
      <c r="HV148" s="25"/>
    </row>
    <row r="149" spans="1:230" x14ac:dyDescent="0.25">
      <c r="A149" s="27"/>
      <c r="B149" s="69"/>
      <c r="C149" s="27"/>
      <c r="D149" s="27"/>
      <c r="E149" s="31"/>
      <c r="F149" s="31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  <c r="BW149" s="25"/>
      <c r="BX149" s="25"/>
      <c r="BY149" s="25"/>
      <c r="BZ149" s="25"/>
      <c r="CA149" s="25"/>
      <c r="CB149" s="25"/>
      <c r="CC149" s="25"/>
      <c r="CD149" s="25"/>
      <c r="CE149" s="25"/>
      <c r="CF149" s="25"/>
      <c r="CG149" s="25"/>
      <c r="CH149" s="25"/>
      <c r="CI149" s="25"/>
      <c r="CJ149" s="25"/>
      <c r="CK149" s="25"/>
      <c r="CL149" s="25"/>
      <c r="CM149" s="25"/>
      <c r="CN149" s="25"/>
      <c r="CO149" s="25"/>
      <c r="CP149" s="25"/>
      <c r="CQ149" s="25"/>
      <c r="CR149" s="25"/>
      <c r="CS149" s="25"/>
      <c r="CT149" s="25"/>
      <c r="CU149" s="25"/>
      <c r="CV149" s="25"/>
      <c r="CW149" s="25"/>
      <c r="CX149" s="25"/>
      <c r="CY149" s="25"/>
      <c r="CZ149" s="25"/>
      <c r="DA149" s="25"/>
      <c r="DB149" s="25"/>
      <c r="DC149" s="25"/>
      <c r="DD149" s="25"/>
      <c r="DE149" s="25"/>
      <c r="DF149" s="25"/>
      <c r="DG149" s="25"/>
      <c r="DH149" s="25"/>
      <c r="DI149" s="25"/>
      <c r="DJ149" s="25"/>
      <c r="DK149" s="25"/>
      <c r="DL149" s="25"/>
      <c r="DM149" s="25"/>
      <c r="DN149" s="25"/>
      <c r="DO149" s="25"/>
      <c r="DP149" s="25"/>
      <c r="DQ149" s="25"/>
      <c r="DR149" s="25"/>
      <c r="DS149" s="25"/>
      <c r="DT149" s="25"/>
      <c r="DU149" s="25"/>
      <c r="DV149" s="25"/>
      <c r="DW149" s="25"/>
      <c r="DX149" s="25"/>
      <c r="DY149" s="25"/>
      <c r="DZ149" s="25"/>
      <c r="EA149" s="25"/>
      <c r="EB149" s="25"/>
      <c r="EC149" s="25"/>
      <c r="ED149" s="25"/>
      <c r="EE149" s="25"/>
      <c r="EF149" s="25"/>
      <c r="EG149" s="25"/>
      <c r="EH149" s="25"/>
      <c r="EI149" s="25"/>
      <c r="EJ149" s="25"/>
      <c r="EK149" s="25"/>
      <c r="EL149" s="25"/>
      <c r="EM149" s="25"/>
      <c r="EN149" s="25"/>
      <c r="EO149" s="25"/>
      <c r="EP149" s="25"/>
      <c r="EQ149" s="25"/>
      <c r="ER149" s="25"/>
      <c r="ES149" s="25"/>
      <c r="ET149" s="25"/>
      <c r="EU149" s="25"/>
      <c r="EV149" s="25"/>
      <c r="EW149" s="25"/>
      <c r="EX149" s="25"/>
      <c r="EY149" s="25"/>
      <c r="EZ149" s="25"/>
      <c r="FA149" s="25"/>
      <c r="FB149" s="25"/>
      <c r="FC149" s="25"/>
      <c r="FD149" s="25"/>
      <c r="FE149" s="25"/>
      <c r="FF149" s="25"/>
      <c r="FG149" s="25"/>
      <c r="FH149" s="25"/>
      <c r="FI149" s="25"/>
      <c r="FJ149" s="25"/>
      <c r="FK149" s="25"/>
      <c r="FL149" s="25"/>
      <c r="FM149" s="25"/>
      <c r="FN149" s="25"/>
      <c r="FO149" s="25"/>
      <c r="FP149" s="25"/>
      <c r="FQ149" s="25"/>
      <c r="FR149" s="25"/>
      <c r="FS149" s="25"/>
      <c r="FT149" s="25"/>
      <c r="FU149" s="25"/>
      <c r="FV149" s="25"/>
      <c r="FW149" s="25"/>
      <c r="FX149" s="25"/>
      <c r="FY149" s="25"/>
      <c r="FZ149" s="25"/>
      <c r="GA149" s="25"/>
      <c r="GB149" s="25"/>
      <c r="GC149" s="25"/>
      <c r="GD149" s="25"/>
      <c r="GE149" s="25"/>
      <c r="GF149" s="25"/>
      <c r="GG149" s="25"/>
      <c r="GH149" s="25"/>
      <c r="GI149" s="25"/>
      <c r="GJ149" s="25"/>
      <c r="GK149" s="25"/>
      <c r="GL149" s="25"/>
      <c r="GM149" s="25"/>
      <c r="GN149" s="25"/>
      <c r="GO149" s="25"/>
      <c r="GP149" s="25"/>
      <c r="GQ149" s="25"/>
      <c r="GR149" s="25"/>
      <c r="GS149" s="25"/>
      <c r="GT149" s="25"/>
      <c r="GU149" s="25"/>
      <c r="GV149" s="25"/>
      <c r="GW149" s="25"/>
      <c r="GX149" s="25"/>
      <c r="GY149" s="25"/>
      <c r="GZ149" s="25"/>
      <c r="HA149" s="25"/>
      <c r="HB149" s="25"/>
      <c r="HC149" s="25"/>
      <c r="HD149" s="25"/>
      <c r="HE149" s="25"/>
      <c r="HF149" s="25"/>
      <c r="HG149" s="25"/>
      <c r="HH149" s="25"/>
      <c r="HI149" s="25"/>
      <c r="HJ149" s="25"/>
      <c r="HK149" s="25"/>
      <c r="HL149" s="25"/>
      <c r="HM149" s="25"/>
      <c r="HN149" s="25"/>
      <c r="HO149" s="25"/>
      <c r="HP149" s="25"/>
      <c r="HQ149" s="25"/>
      <c r="HR149" s="25"/>
      <c r="HS149" s="25"/>
      <c r="HT149" s="25"/>
      <c r="HU149" s="25"/>
      <c r="HV149" s="25"/>
    </row>
    <row r="150" spans="1:230" x14ac:dyDescent="0.25">
      <c r="A150" s="27"/>
      <c r="B150" s="69"/>
      <c r="C150" s="27"/>
      <c r="D150" s="27"/>
      <c r="E150" s="31"/>
      <c r="F150" s="31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</row>
    <row r="151" spans="1:230" x14ac:dyDescent="0.25">
      <c r="A151" s="27"/>
      <c r="B151" s="69"/>
      <c r="C151" s="27"/>
      <c r="D151" s="27"/>
      <c r="E151" s="31"/>
      <c r="F151" s="31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  <c r="CD151" s="25"/>
      <c r="CE151" s="25"/>
      <c r="CF151" s="25"/>
      <c r="CG151" s="25"/>
      <c r="CH151" s="25"/>
      <c r="CI151" s="25"/>
      <c r="CJ151" s="25"/>
      <c r="CK151" s="25"/>
      <c r="CL151" s="25"/>
      <c r="CM151" s="25"/>
      <c r="CN151" s="25"/>
      <c r="CO151" s="25"/>
      <c r="CP151" s="25"/>
      <c r="CQ151" s="25"/>
      <c r="CR151" s="25"/>
      <c r="CS151" s="25"/>
      <c r="CT151" s="25"/>
      <c r="CU151" s="25"/>
      <c r="CV151" s="25"/>
      <c r="CW151" s="25"/>
      <c r="CX151" s="25"/>
      <c r="CY151" s="25"/>
      <c r="CZ151" s="25"/>
      <c r="DA151" s="25"/>
      <c r="DB151" s="25"/>
      <c r="DC151" s="25"/>
      <c r="DD151" s="25"/>
      <c r="DE151" s="25"/>
      <c r="DF151" s="25"/>
      <c r="DG151" s="25"/>
      <c r="DH151" s="25"/>
      <c r="DI151" s="25"/>
      <c r="DJ151" s="25"/>
      <c r="DK151" s="25"/>
      <c r="DL151" s="25"/>
      <c r="DM151" s="25"/>
      <c r="DN151" s="25"/>
      <c r="DO151" s="25"/>
      <c r="DP151" s="25"/>
      <c r="DQ151" s="25"/>
      <c r="DR151" s="25"/>
      <c r="DS151" s="25"/>
      <c r="DT151" s="25"/>
      <c r="DU151" s="25"/>
      <c r="DV151" s="25"/>
      <c r="DW151" s="25"/>
      <c r="DX151" s="25"/>
      <c r="DY151" s="25"/>
      <c r="DZ151" s="25"/>
      <c r="EA151" s="25"/>
      <c r="EB151" s="25"/>
      <c r="EC151" s="25"/>
      <c r="ED151" s="25"/>
      <c r="EE151" s="25"/>
      <c r="EF151" s="25"/>
      <c r="EG151" s="25"/>
      <c r="EH151" s="25"/>
      <c r="EI151" s="25"/>
      <c r="EJ151" s="25"/>
      <c r="EK151" s="25"/>
      <c r="EL151" s="25"/>
      <c r="EM151" s="25"/>
      <c r="EN151" s="25"/>
      <c r="EO151" s="25"/>
      <c r="EP151" s="25"/>
      <c r="EQ151" s="25"/>
      <c r="ER151" s="25"/>
      <c r="ES151" s="25"/>
      <c r="ET151" s="25"/>
      <c r="EU151" s="25"/>
      <c r="EV151" s="25"/>
      <c r="EW151" s="25"/>
      <c r="EX151" s="25"/>
      <c r="EY151" s="25"/>
      <c r="EZ151" s="25"/>
      <c r="FA151" s="25"/>
      <c r="FB151" s="25"/>
      <c r="FC151" s="25"/>
      <c r="FD151" s="25"/>
      <c r="FE151" s="25"/>
      <c r="FF151" s="25"/>
      <c r="FG151" s="25"/>
      <c r="FH151" s="25"/>
      <c r="FI151" s="25"/>
      <c r="FJ151" s="25"/>
      <c r="FK151" s="25"/>
      <c r="FL151" s="25"/>
      <c r="FM151" s="25"/>
      <c r="FN151" s="25"/>
      <c r="FO151" s="25"/>
      <c r="FP151" s="25"/>
      <c r="FQ151" s="25"/>
      <c r="FR151" s="25"/>
      <c r="FS151" s="25"/>
      <c r="FT151" s="25"/>
      <c r="FU151" s="25"/>
      <c r="FV151" s="25"/>
      <c r="FW151" s="25"/>
      <c r="FX151" s="25"/>
      <c r="FY151" s="25"/>
      <c r="FZ151" s="25"/>
      <c r="GA151" s="25"/>
      <c r="GB151" s="25"/>
      <c r="GC151" s="25"/>
      <c r="GD151" s="25"/>
      <c r="GE151" s="25"/>
      <c r="GF151" s="25"/>
      <c r="GG151" s="25"/>
      <c r="GH151" s="25"/>
      <c r="GI151" s="25"/>
      <c r="GJ151" s="25"/>
      <c r="GK151" s="25"/>
      <c r="GL151" s="25"/>
      <c r="GM151" s="25"/>
      <c r="GN151" s="25"/>
      <c r="GO151" s="25"/>
      <c r="GP151" s="25"/>
      <c r="GQ151" s="25"/>
      <c r="GR151" s="25"/>
      <c r="GS151" s="25"/>
      <c r="GT151" s="25"/>
      <c r="GU151" s="25"/>
      <c r="GV151" s="25"/>
      <c r="GW151" s="25"/>
      <c r="GX151" s="25"/>
      <c r="GY151" s="25"/>
      <c r="GZ151" s="25"/>
      <c r="HA151" s="25"/>
      <c r="HB151" s="25"/>
      <c r="HC151" s="25"/>
      <c r="HD151" s="25"/>
      <c r="HE151" s="25"/>
      <c r="HF151" s="25"/>
      <c r="HG151" s="25"/>
      <c r="HH151" s="25"/>
      <c r="HI151" s="25"/>
      <c r="HJ151" s="25"/>
      <c r="HK151" s="25"/>
      <c r="HL151" s="25"/>
      <c r="HM151" s="25"/>
      <c r="HN151" s="25"/>
      <c r="HO151" s="25"/>
      <c r="HP151" s="25"/>
      <c r="HQ151" s="25"/>
      <c r="HR151" s="25"/>
      <c r="HS151" s="25"/>
      <c r="HT151" s="25"/>
      <c r="HU151" s="25"/>
      <c r="HV151" s="25"/>
    </row>
    <row r="152" spans="1:230" x14ac:dyDescent="0.25">
      <c r="A152" s="27"/>
      <c r="B152" s="69"/>
      <c r="C152" s="27"/>
      <c r="D152" s="27"/>
      <c r="E152" s="31"/>
      <c r="F152" s="31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25"/>
      <c r="CC152" s="25"/>
      <c r="CD152" s="25"/>
      <c r="CE152" s="25"/>
      <c r="CF152" s="25"/>
      <c r="CG152" s="25"/>
      <c r="CH152" s="25"/>
      <c r="CI152" s="25"/>
      <c r="CJ152" s="25"/>
      <c r="CK152" s="25"/>
      <c r="CL152" s="25"/>
      <c r="CM152" s="25"/>
      <c r="CN152" s="25"/>
      <c r="CO152" s="25"/>
      <c r="CP152" s="25"/>
      <c r="CQ152" s="25"/>
      <c r="CR152" s="25"/>
      <c r="CS152" s="25"/>
      <c r="CT152" s="25"/>
      <c r="CU152" s="25"/>
      <c r="CV152" s="25"/>
      <c r="CW152" s="25"/>
      <c r="CX152" s="25"/>
      <c r="CY152" s="25"/>
      <c r="CZ152" s="25"/>
      <c r="DA152" s="25"/>
      <c r="DB152" s="25"/>
      <c r="DC152" s="25"/>
      <c r="DD152" s="25"/>
      <c r="DE152" s="25"/>
      <c r="DF152" s="25"/>
      <c r="DG152" s="25"/>
      <c r="DH152" s="25"/>
      <c r="DI152" s="25"/>
      <c r="DJ152" s="25"/>
      <c r="DK152" s="25"/>
      <c r="DL152" s="25"/>
      <c r="DM152" s="25"/>
      <c r="DN152" s="25"/>
      <c r="DO152" s="25"/>
      <c r="DP152" s="25"/>
      <c r="DQ152" s="25"/>
      <c r="DR152" s="25"/>
      <c r="DS152" s="25"/>
      <c r="DT152" s="25"/>
      <c r="DU152" s="25"/>
      <c r="DV152" s="25"/>
      <c r="DW152" s="25"/>
      <c r="DX152" s="25"/>
      <c r="DY152" s="25"/>
      <c r="DZ152" s="25"/>
      <c r="EA152" s="25"/>
      <c r="EB152" s="25"/>
      <c r="EC152" s="25"/>
      <c r="ED152" s="25"/>
      <c r="EE152" s="25"/>
      <c r="EF152" s="25"/>
      <c r="EG152" s="25"/>
      <c r="EH152" s="25"/>
      <c r="EI152" s="25"/>
      <c r="EJ152" s="25"/>
      <c r="EK152" s="25"/>
      <c r="EL152" s="25"/>
      <c r="EM152" s="25"/>
      <c r="EN152" s="25"/>
      <c r="EO152" s="25"/>
      <c r="EP152" s="25"/>
      <c r="EQ152" s="25"/>
      <c r="ER152" s="25"/>
      <c r="ES152" s="25"/>
      <c r="ET152" s="25"/>
      <c r="EU152" s="25"/>
      <c r="EV152" s="25"/>
      <c r="EW152" s="25"/>
      <c r="EX152" s="25"/>
      <c r="EY152" s="25"/>
      <c r="EZ152" s="25"/>
      <c r="FA152" s="25"/>
      <c r="FB152" s="25"/>
      <c r="FC152" s="25"/>
      <c r="FD152" s="25"/>
      <c r="FE152" s="25"/>
      <c r="FF152" s="25"/>
      <c r="FG152" s="25"/>
      <c r="FH152" s="25"/>
      <c r="FI152" s="25"/>
      <c r="FJ152" s="25"/>
      <c r="FK152" s="25"/>
      <c r="FL152" s="25"/>
      <c r="FM152" s="25"/>
      <c r="FN152" s="25"/>
      <c r="FO152" s="25"/>
      <c r="FP152" s="25"/>
      <c r="FQ152" s="25"/>
      <c r="FR152" s="25"/>
      <c r="FS152" s="25"/>
      <c r="FT152" s="25"/>
      <c r="FU152" s="25"/>
      <c r="FV152" s="25"/>
      <c r="FW152" s="25"/>
      <c r="FX152" s="25"/>
      <c r="FY152" s="25"/>
      <c r="FZ152" s="25"/>
      <c r="GA152" s="25"/>
      <c r="GB152" s="25"/>
      <c r="GC152" s="25"/>
      <c r="GD152" s="25"/>
      <c r="GE152" s="25"/>
      <c r="GF152" s="25"/>
      <c r="GG152" s="25"/>
      <c r="GH152" s="25"/>
      <c r="GI152" s="25"/>
      <c r="GJ152" s="25"/>
      <c r="GK152" s="25"/>
      <c r="GL152" s="25"/>
      <c r="GM152" s="25"/>
      <c r="GN152" s="25"/>
      <c r="GO152" s="25"/>
      <c r="GP152" s="25"/>
      <c r="GQ152" s="25"/>
      <c r="GR152" s="25"/>
      <c r="GS152" s="25"/>
      <c r="GT152" s="25"/>
      <c r="GU152" s="25"/>
      <c r="GV152" s="25"/>
      <c r="GW152" s="25"/>
      <c r="GX152" s="25"/>
      <c r="GY152" s="25"/>
      <c r="GZ152" s="25"/>
      <c r="HA152" s="25"/>
      <c r="HB152" s="25"/>
      <c r="HC152" s="25"/>
      <c r="HD152" s="25"/>
      <c r="HE152" s="25"/>
      <c r="HF152" s="25"/>
      <c r="HG152" s="25"/>
      <c r="HH152" s="25"/>
      <c r="HI152" s="25"/>
      <c r="HJ152" s="25"/>
      <c r="HK152" s="25"/>
      <c r="HL152" s="25"/>
      <c r="HM152" s="25"/>
      <c r="HN152" s="25"/>
      <c r="HO152" s="25"/>
      <c r="HP152" s="25"/>
      <c r="HQ152" s="25"/>
      <c r="HR152" s="25"/>
      <c r="HS152" s="25"/>
      <c r="HT152" s="25"/>
      <c r="HU152" s="25"/>
      <c r="HV152" s="25"/>
    </row>
    <row r="153" spans="1:230" x14ac:dyDescent="0.25">
      <c r="A153" s="27"/>
      <c r="B153" s="69"/>
      <c r="C153" s="27"/>
      <c r="D153" s="27"/>
      <c r="E153" s="31"/>
      <c r="F153" s="31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  <c r="BS153" s="25"/>
      <c r="BT153" s="25"/>
      <c r="BU153" s="25"/>
      <c r="BV153" s="25"/>
      <c r="BW153" s="25"/>
      <c r="BX153" s="25"/>
      <c r="BY153" s="25"/>
      <c r="BZ153" s="25"/>
      <c r="CA153" s="25"/>
      <c r="CB153" s="25"/>
      <c r="CC153" s="25"/>
      <c r="CD153" s="25"/>
      <c r="CE153" s="25"/>
      <c r="CF153" s="25"/>
      <c r="CG153" s="25"/>
      <c r="CH153" s="25"/>
      <c r="CI153" s="25"/>
      <c r="CJ153" s="25"/>
      <c r="CK153" s="25"/>
      <c r="CL153" s="25"/>
      <c r="CM153" s="25"/>
      <c r="CN153" s="25"/>
      <c r="CO153" s="25"/>
      <c r="CP153" s="25"/>
      <c r="CQ153" s="25"/>
      <c r="CR153" s="25"/>
      <c r="CS153" s="25"/>
      <c r="CT153" s="25"/>
      <c r="CU153" s="25"/>
      <c r="CV153" s="25"/>
      <c r="CW153" s="25"/>
      <c r="CX153" s="25"/>
      <c r="CY153" s="25"/>
      <c r="CZ153" s="25"/>
      <c r="DA153" s="25"/>
      <c r="DB153" s="25"/>
      <c r="DC153" s="25"/>
      <c r="DD153" s="25"/>
      <c r="DE153" s="25"/>
      <c r="DF153" s="25"/>
      <c r="DG153" s="25"/>
      <c r="DH153" s="25"/>
      <c r="DI153" s="25"/>
      <c r="DJ153" s="25"/>
      <c r="DK153" s="25"/>
      <c r="DL153" s="25"/>
      <c r="DM153" s="25"/>
      <c r="DN153" s="25"/>
      <c r="DO153" s="25"/>
      <c r="DP153" s="25"/>
      <c r="DQ153" s="25"/>
      <c r="DR153" s="25"/>
      <c r="DS153" s="25"/>
      <c r="DT153" s="25"/>
      <c r="DU153" s="25"/>
      <c r="DV153" s="25"/>
      <c r="DW153" s="25"/>
      <c r="DX153" s="25"/>
      <c r="DY153" s="25"/>
      <c r="DZ153" s="25"/>
      <c r="EA153" s="25"/>
      <c r="EB153" s="25"/>
      <c r="EC153" s="25"/>
      <c r="ED153" s="25"/>
      <c r="EE153" s="25"/>
      <c r="EF153" s="25"/>
      <c r="EG153" s="25"/>
      <c r="EH153" s="25"/>
      <c r="EI153" s="25"/>
      <c r="EJ153" s="25"/>
      <c r="EK153" s="25"/>
      <c r="EL153" s="25"/>
      <c r="EM153" s="25"/>
      <c r="EN153" s="25"/>
      <c r="EO153" s="25"/>
      <c r="EP153" s="25"/>
      <c r="EQ153" s="25"/>
      <c r="ER153" s="25"/>
      <c r="ES153" s="25"/>
      <c r="ET153" s="25"/>
      <c r="EU153" s="25"/>
      <c r="EV153" s="25"/>
      <c r="EW153" s="25"/>
      <c r="EX153" s="25"/>
      <c r="EY153" s="25"/>
      <c r="EZ153" s="25"/>
      <c r="FA153" s="25"/>
      <c r="FB153" s="25"/>
      <c r="FC153" s="25"/>
      <c r="FD153" s="25"/>
      <c r="FE153" s="25"/>
      <c r="FF153" s="25"/>
      <c r="FG153" s="25"/>
      <c r="FH153" s="25"/>
      <c r="FI153" s="25"/>
      <c r="FJ153" s="25"/>
      <c r="FK153" s="25"/>
      <c r="FL153" s="25"/>
      <c r="FM153" s="25"/>
      <c r="FN153" s="25"/>
      <c r="FO153" s="25"/>
      <c r="FP153" s="25"/>
      <c r="FQ153" s="25"/>
      <c r="FR153" s="25"/>
      <c r="FS153" s="25"/>
      <c r="FT153" s="25"/>
      <c r="FU153" s="25"/>
      <c r="FV153" s="25"/>
      <c r="FW153" s="25"/>
      <c r="FX153" s="25"/>
      <c r="FY153" s="25"/>
      <c r="FZ153" s="25"/>
      <c r="GA153" s="25"/>
      <c r="GB153" s="25"/>
      <c r="GC153" s="25"/>
      <c r="GD153" s="25"/>
      <c r="GE153" s="25"/>
      <c r="GF153" s="25"/>
      <c r="GG153" s="25"/>
      <c r="GH153" s="25"/>
      <c r="GI153" s="25"/>
      <c r="GJ153" s="25"/>
      <c r="GK153" s="25"/>
      <c r="GL153" s="25"/>
      <c r="GM153" s="25"/>
      <c r="GN153" s="25"/>
      <c r="GO153" s="25"/>
      <c r="GP153" s="25"/>
      <c r="GQ153" s="25"/>
      <c r="GR153" s="25"/>
      <c r="GS153" s="25"/>
      <c r="GT153" s="25"/>
      <c r="GU153" s="25"/>
      <c r="GV153" s="25"/>
      <c r="GW153" s="25"/>
      <c r="GX153" s="25"/>
      <c r="GY153" s="25"/>
      <c r="GZ153" s="25"/>
      <c r="HA153" s="25"/>
      <c r="HB153" s="25"/>
      <c r="HC153" s="25"/>
      <c r="HD153" s="25"/>
      <c r="HE153" s="25"/>
      <c r="HF153" s="25"/>
      <c r="HG153" s="25"/>
      <c r="HH153" s="25"/>
      <c r="HI153" s="25"/>
      <c r="HJ153" s="25"/>
      <c r="HK153" s="25"/>
      <c r="HL153" s="25"/>
      <c r="HM153" s="25"/>
      <c r="HN153" s="25"/>
      <c r="HO153" s="25"/>
      <c r="HP153" s="25"/>
      <c r="HQ153" s="25"/>
      <c r="HR153" s="25"/>
      <c r="HS153" s="25"/>
      <c r="HT153" s="25"/>
      <c r="HU153" s="25"/>
      <c r="HV153" s="25"/>
    </row>
    <row r="154" spans="1:230" x14ac:dyDescent="0.25">
      <c r="A154" s="27"/>
      <c r="B154" s="69"/>
      <c r="C154" s="27"/>
      <c r="D154" s="27"/>
      <c r="E154" s="31"/>
      <c r="F154" s="31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  <c r="BW154" s="25"/>
      <c r="BX154" s="25"/>
      <c r="BY154" s="25"/>
      <c r="BZ154" s="25"/>
      <c r="CA154" s="25"/>
      <c r="CB154" s="25"/>
      <c r="CC154" s="25"/>
      <c r="CD154" s="25"/>
      <c r="CE154" s="25"/>
      <c r="CF154" s="25"/>
      <c r="CG154" s="25"/>
      <c r="CH154" s="25"/>
      <c r="CI154" s="25"/>
      <c r="CJ154" s="25"/>
      <c r="CK154" s="25"/>
      <c r="CL154" s="25"/>
      <c r="CM154" s="25"/>
      <c r="CN154" s="25"/>
      <c r="CO154" s="25"/>
      <c r="CP154" s="25"/>
      <c r="CQ154" s="25"/>
      <c r="CR154" s="25"/>
      <c r="CS154" s="25"/>
      <c r="CT154" s="25"/>
      <c r="CU154" s="25"/>
      <c r="CV154" s="25"/>
      <c r="CW154" s="25"/>
      <c r="CX154" s="25"/>
      <c r="CY154" s="25"/>
      <c r="CZ154" s="25"/>
      <c r="DA154" s="25"/>
      <c r="DB154" s="25"/>
      <c r="DC154" s="25"/>
      <c r="DD154" s="25"/>
      <c r="DE154" s="25"/>
      <c r="DF154" s="25"/>
      <c r="DG154" s="25"/>
      <c r="DH154" s="25"/>
      <c r="DI154" s="25"/>
      <c r="DJ154" s="25"/>
      <c r="DK154" s="25"/>
      <c r="DL154" s="25"/>
      <c r="DM154" s="25"/>
      <c r="DN154" s="25"/>
      <c r="DO154" s="25"/>
      <c r="DP154" s="25"/>
      <c r="DQ154" s="25"/>
      <c r="DR154" s="25"/>
      <c r="DS154" s="25"/>
      <c r="DT154" s="25"/>
      <c r="DU154" s="25"/>
      <c r="DV154" s="25"/>
      <c r="DW154" s="25"/>
      <c r="DX154" s="25"/>
      <c r="DY154" s="25"/>
      <c r="DZ154" s="25"/>
      <c r="EA154" s="25"/>
      <c r="EB154" s="25"/>
      <c r="EC154" s="25"/>
      <c r="ED154" s="25"/>
      <c r="EE154" s="25"/>
      <c r="EF154" s="25"/>
      <c r="EG154" s="25"/>
      <c r="EH154" s="25"/>
      <c r="EI154" s="25"/>
      <c r="EJ154" s="25"/>
      <c r="EK154" s="25"/>
      <c r="EL154" s="25"/>
      <c r="EM154" s="25"/>
      <c r="EN154" s="25"/>
      <c r="EO154" s="25"/>
      <c r="EP154" s="25"/>
      <c r="EQ154" s="25"/>
      <c r="ER154" s="25"/>
      <c r="ES154" s="25"/>
      <c r="ET154" s="25"/>
      <c r="EU154" s="25"/>
      <c r="EV154" s="25"/>
      <c r="EW154" s="25"/>
      <c r="EX154" s="25"/>
      <c r="EY154" s="25"/>
      <c r="EZ154" s="25"/>
      <c r="FA154" s="25"/>
      <c r="FB154" s="25"/>
      <c r="FC154" s="25"/>
      <c r="FD154" s="25"/>
      <c r="FE154" s="25"/>
      <c r="FF154" s="25"/>
      <c r="FG154" s="25"/>
      <c r="FH154" s="25"/>
      <c r="FI154" s="25"/>
      <c r="FJ154" s="25"/>
      <c r="FK154" s="25"/>
      <c r="FL154" s="25"/>
      <c r="FM154" s="25"/>
      <c r="FN154" s="25"/>
      <c r="FO154" s="25"/>
      <c r="FP154" s="25"/>
      <c r="FQ154" s="25"/>
      <c r="FR154" s="25"/>
      <c r="FS154" s="25"/>
      <c r="FT154" s="25"/>
      <c r="FU154" s="25"/>
      <c r="FV154" s="25"/>
      <c r="FW154" s="25"/>
      <c r="FX154" s="25"/>
      <c r="FY154" s="25"/>
      <c r="FZ154" s="25"/>
      <c r="GA154" s="25"/>
      <c r="GB154" s="25"/>
      <c r="GC154" s="25"/>
      <c r="GD154" s="25"/>
      <c r="GE154" s="25"/>
      <c r="GF154" s="25"/>
      <c r="GG154" s="25"/>
      <c r="GH154" s="25"/>
      <c r="GI154" s="25"/>
      <c r="GJ154" s="25"/>
      <c r="GK154" s="25"/>
      <c r="GL154" s="25"/>
      <c r="GM154" s="25"/>
      <c r="GN154" s="25"/>
      <c r="GO154" s="25"/>
      <c r="GP154" s="25"/>
      <c r="GQ154" s="25"/>
      <c r="GR154" s="25"/>
      <c r="GS154" s="25"/>
      <c r="GT154" s="25"/>
      <c r="GU154" s="25"/>
      <c r="GV154" s="25"/>
      <c r="GW154" s="25"/>
      <c r="GX154" s="25"/>
      <c r="GY154" s="25"/>
      <c r="GZ154" s="25"/>
      <c r="HA154" s="25"/>
      <c r="HB154" s="25"/>
      <c r="HC154" s="25"/>
      <c r="HD154" s="25"/>
      <c r="HE154" s="25"/>
      <c r="HF154" s="25"/>
      <c r="HG154" s="25"/>
      <c r="HH154" s="25"/>
      <c r="HI154" s="25"/>
      <c r="HJ154" s="25"/>
      <c r="HK154" s="25"/>
      <c r="HL154" s="25"/>
      <c r="HM154" s="25"/>
      <c r="HN154" s="25"/>
      <c r="HO154" s="25"/>
      <c r="HP154" s="25"/>
      <c r="HQ154" s="25"/>
      <c r="HR154" s="25"/>
      <c r="HS154" s="25"/>
      <c r="HT154" s="25"/>
      <c r="HU154" s="25"/>
      <c r="HV154" s="25"/>
    </row>
    <row r="155" spans="1:230" x14ac:dyDescent="0.25">
      <c r="A155" s="27"/>
      <c r="B155" s="69"/>
      <c r="C155" s="27"/>
      <c r="D155" s="27"/>
      <c r="E155" s="31"/>
      <c r="F155" s="31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  <c r="BS155" s="25"/>
      <c r="BT155" s="25"/>
      <c r="BU155" s="25"/>
      <c r="BV155" s="25"/>
      <c r="BW155" s="25"/>
      <c r="BX155" s="25"/>
      <c r="BY155" s="25"/>
      <c r="BZ155" s="25"/>
      <c r="CA155" s="25"/>
      <c r="CB155" s="25"/>
      <c r="CC155" s="25"/>
      <c r="CD155" s="25"/>
      <c r="CE155" s="25"/>
      <c r="CF155" s="25"/>
      <c r="CG155" s="25"/>
      <c r="CH155" s="25"/>
      <c r="CI155" s="25"/>
      <c r="CJ155" s="25"/>
      <c r="CK155" s="25"/>
      <c r="CL155" s="25"/>
      <c r="CM155" s="25"/>
      <c r="CN155" s="25"/>
      <c r="CO155" s="25"/>
      <c r="CP155" s="25"/>
      <c r="CQ155" s="25"/>
      <c r="CR155" s="25"/>
      <c r="CS155" s="25"/>
      <c r="CT155" s="25"/>
      <c r="CU155" s="25"/>
      <c r="CV155" s="25"/>
      <c r="CW155" s="25"/>
      <c r="CX155" s="25"/>
      <c r="CY155" s="25"/>
      <c r="CZ155" s="25"/>
      <c r="DA155" s="25"/>
      <c r="DB155" s="25"/>
      <c r="DC155" s="25"/>
      <c r="DD155" s="25"/>
      <c r="DE155" s="25"/>
      <c r="DF155" s="25"/>
      <c r="DG155" s="25"/>
      <c r="DH155" s="25"/>
      <c r="DI155" s="25"/>
      <c r="DJ155" s="25"/>
      <c r="DK155" s="25"/>
      <c r="DL155" s="25"/>
      <c r="DM155" s="25"/>
      <c r="DN155" s="25"/>
      <c r="DO155" s="25"/>
      <c r="DP155" s="25"/>
      <c r="DQ155" s="25"/>
      <c r="DR155" s="25"/>
      <c r="DS155" s="25"/>
      <c r="DT155" s="25"/>
      <c r="DU155" s="25"/>
      <c r="DV155" s="25"/>
      <c r="DW155" s="25"/>
      <c r="DX155" s="25"/>
      <c r="DY155" s="25"/>
      <c r="DZ155" s="25"/>
      <c r="EA155" s="25"/>
      <c r="EB155" s="25"/>
      <c r="EC155" s="25"/>
      <c r="ED155" s="25"/>
      <c r="EE155" s="25"/>
      <c r="EF155" s="25"/>
      <c r="EG155" s="25"/>
      <c r="EH155" s="25"/>
      <c r="EI155" s="25"/>
      <c r="EJ155" s="25"/>
      <c r="EK155" s="25"/>
      <c r="EL155" s="25"/>
      <c r="EM155" s="25"/>
      <c r="EN155" s="25"/>
      <c r="EO155" s="25"/>
      <c r="EP155" s="25"/>
      <c r="EQ155" s="25"/>
      <c r="ER155" s="25"/>
      <c r="ES155" s="25"/>
      <c r="ET155" s="25"/>
      <c r="EU155" s="25"/>
      <c r="EV155" s="25"/>
      <c r="EW155" s="25"/>
      <c r="EX155" s="25"/>
      <c r="EY155" s="25"/>
      <c r="EZ155" s="25"/>
      <c r="FA155" s="25"/>
      <c r="FB155" s="25"/>
      <c r="FC155" s="25"/>
      <c r="FD155" s="25"/>
      <c r="FE155" s="25"/>
      <c r="FF155" s="25"/>
      <c r="FG155" s="25"/>
      <c r="FH155" s="25"/>
      <c r="FI155" s="25"/>
      <c r="FJ155" s="25"/>
      <c r="FK155" s="25"/>
      <c r="FL155" s="25"/>
      <c r="FM155" s="25"/>
      <c r="FN155" s="25"/>
      <c r="FO155" s="25"/>
      <c r="FP155" s="25"/>
      <c r="FQ155" s="25"/>
      <c r="FR155" s="25"/>
      <c r="FS155" s="25"/>
      <c r="FT155" s="25"/>
      <c r="FU155" s="25"/>
      <c r="FV155" s="25"/>
      <c r="FW155" s="25"/>
      <c r="FX155" s="25"/>
      <c r="FY155" s="25"/>
      <c r="FZ155" s="25"/>
      <c r="GA155" s="25"/>
      <c r="GB155" s="25"/>
      <c r="GC155" s="25"/>
      <c r="GD155" s="25"/>
      <c r="GE155" s="25"/>
      <c r="GF155" s="25"/>
      <c r="GG155" s="25"/>
      <c r="GH155" s="25"/>
      <c r="GI155" s="25"/>
      <c r="GJ155" s="25"/>
      <c r="GK155" s="25"/>
      <c r="GL155" s="25"/>
      <c r="GM155" s="25"/>
      <c r="GN155" s="25"/>
      <c r="GO155" s="25"/>
      <c r="GP155" s="25"/>
      <c r="GQ155" s="25"/>
      <c r="GR155" s="25"/>
      <c r="GS155" s="25"/>
      <c r="GT155" s="25"/>
      <c r="GU155" s="25"/>
      <c r="GV155" s="25"/>
      <c r="GW155" s="25"/>
      <c r="GX155" s="25"/>
      <c r="GY155" s="25"/>
      <c r="GZ155" s="25"/>
      <c r="HA155" s="25"/>
      <c r="HB155" s="25"/>
      <c r="HC155" s="25"/>
      <c r="HD155" s="25"/>
      <c r="HE155" s="25"/>
      <c r="HF155" s="25"/>
      <c r="HG155" s="25"/>
      <c r="HH155" s="25"/>
      <c r="HI155" s="25"/>
      <c r="HJ155" s="25"/>
      <c r="HK155" s="25"/>
      <c r="HL155" s="25"/>
      <c r="HM155" s="25"/>
      <c r="HN155" s="25"/>
      <c r="HO155" s="25"/>
      <c r="HP155" s="25"/>
      <c r="HQ155" s="25"/>
      <c r="HR155" s="25"/>
      <c r="HS155" s="25"/>
      <c r="HT155" s="25"/>
      <c r="HU155" s="25"/>
      <c r="HV155" s="25"/>
    </row>
    <row r="156" spans="1:230" x14ac:dyDescent="0.25">
      <c r="A156" s="27"/>
      <c r="B156" s="69"/>
      <c r="C156" s="27"/>
      <c r="D156" s="27"/>
      <c r="E156" s="31"/>
      <c r="F156" s="31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/>
      <c r="BR156" s="25"/>
      <c r="BS156" s="25"/>
      <c r="BT156" s="25"/>
      <c r="BU156" s="25"/>
      <c r="BV156" s="25"/>
      <c r="BW156" s="25"/>
      <c r="BX156" s="25"/>
      <c r="BY156" s="25"/>
      <c r="BZ156" s="25"/>
      <c r="CA156" s="25"/>
      <c r="CB156" s="25"/>
      <c r="CC156" s="25"/>
      <c r="CD156" s="25"/>
      <c r="CE156" s="25"/>
      <c r="CF156" s="25"/>
      <c r="CG156" s="25"/>
      <c r="CH156" s="25"/>
      <c r="CI156" s="25"/>
      <c r="CJ156" s="25"/>
      <c r="CK156" s="25"/>
      <c r="CL156" s="25"/>
      <c r="CM156" s="25"/>
      <c r="CN156" s="25"/>
      <c r="CO156" s="25"/>
      <c r="CP156" s="25"/>
      <c r="CQ156" s="25"/>
      <c r="CR156" s="25"/>
      <c r="CS156" s="25"/>
      <c r="CT156" s="25"/>
      <c r="CU156" s="25"/>
      <c r="CV156" s="25"/>
      <c r="CW156" s="25"/>
      <c r="CX156" s="25"/>
      <c r="CY156" s="25"/>
      <c r="CZ156" s="25"/>
      <c r="DA156" s="25"/>
      <c r="DB156" s="25"/>
      <c r="DC156" s="25"/>
      <c r="DD156" s="25"/>
      <c r="DE156" s="25"/>
      <c r="DF156" s="25"/>
      <c r="DG156" s="25"/>
      <c r="DH156" s="25"/>
      <c r="DI156" s="25"/>
      <c r="DJ156" s="25"/>
      <c r="DK156" s="25"/>
      <c r="DL156" s="25"/>
      <c r="DM156" s="25"/>
      <c r="DN156" s="25"/>
      <c r="DO156" s="25"/>
      <c r="DP156" s="25"/>
      <c r="DQ156" s="25"/>
      <c r="DR156" s="25"/>
      <c r="DS156" s="25"/>
      <c r="DT156" s="25"/>
      <c r="DU156" s="25"/>
      <c r="DV156" s="25"/>
      <c r="DW156" s="25"/>
      <c r="DX156" s="25"/>
      <c r="DY156" s="25"/>
      <c r="DZ156" s="25"/>
      <c r="EA156" s="25"/>
      <c r="EB156" s="25"/>
      <c r="EC156" s="25"/>
      <c r="ED156" s="25"/>
      <c r="EE156" s="25"/>
      <c r="EF156" s="25"/>
      <c r="EG156" s="25"/>
      <c r="EH156" s="25"/>
      <c r="EI156" s="25"/>
      <c r="EJ156" s="25"/>
      <c r="EK156" s="25"/>
      <c r="EL156" s="25"/>
      <c r="EM156" s="25"/>
      <c r="EN156" s="25"/>
      <c r="EO156" s="25"/>
      <c r="EP156" s="25"/>
      <c r="EQ156" s="25"/>
      <c r="ER156" s="25"/>
      <c r="ES156" s="25"/>
      <c r="ET156" s="25"/>
      <c r="EU156" s="25"/>
      <c r="EV156" s="25"/>
      <c r="EW156" s="25"/>
      <c r="EX156" s="25"/>
      <c r="EY156" s="25"/>
      <c r="EZ156" s="25"/>
      <c r="FA156" s="25"/>
      <c r="FB156" s="25"/>
      <c r="FC156" s="25"/>
      <c r="FD156" s="25"/>
      <c r="FE156" s="25"/>
      <c r="FF156" s="25"/>
      <c r="FG156" s="25"/>
      <c r="FH156" s="25"/>
      <c r="FI156" s="25"/>
      <c r="FJ156" s="25"/>
      <c r="FK156" s="25"/>
      <c r="FL156" s="25"/>
      <c r="FM156" s="25"/>
      <c r="FN156" s="25"/>
      <c r="FO156" s="25"/>
      <c r="FP156" s="25"/>
      <c r="FQ156" s="25"/>
      <c r="FR156" s="25"/>
      <c r="FS156" s="25"/>
      <c r="FT156" s="25"/>
      <c r="FU156" s="25"/>
      <c r="FV156" s="25"/>
      <c r="FW156" s="25"/>
      <c r="FX156" s="25"/>
      <c r="FY156" s="25"/>
      <c r="FZ156" s="25"/>
      <c r="GA156" s="25"/>
      <c r="GB156" s="25"/>
      <c r="GC156" s="25"/>
      <c r="GD156" s="25"/>
      <c r="GE156" s="25"/>
      <c r="GF156" s="25"/>
      <c r="GG156" s="25"/>
      <c r="GH156" s="25"/>
      <c r="GI156" s="25"/>
      <c r="GJ156" s="25"/>
      <c r="GK156" s="25"/>
      <c r="GL156" s="25"/>
      <c r="GM156" s="25"/>
      <c r="GN156" s="25"/>
      <c r="GO156" s="25"/>
      <c r="GP156" s="25"/>
      <c r="GQ156" s="25"/>
      <c r="GR156" s="25"/>
      <c r="GS156" s="25"/>
      <c r="GT156" s="25"/>
      <c r="GU156" s="25"/>
      <c r="GV156" s="25"/>
      <c r="GW156" s="25"/>
      <c r="GX156" s="25"/>
      <c r="GY156" s="25"/>
      <c r="GZ156" s="25"/>
      <c r="HA156" s="25"/>
      <c r="HB156" s="25"/>
      <c r="HC156" s="25"/>
      <c r="HD156" s="25"/>
      <c r="HE156" s="25"/>
      <c r="HF156" s="25"/>
      <c r="HG156" s="25"/>
      <c r="HH156" s="25"/>
      <c r="HI156" s="25"/>
      <c r="HJ156" s="25"/>
      <c r="HK156" s="25"/>
      <c r="HL156" s="25"/>
      <c r="HM156" s="25"/>
      <c r="HN156" s="25"/>
      <c r="HO156" s="25"/>
      <c r="HP156" s="25"/>
      <c r="HQ156" s="25"/>
      <c r="HR156" s="25"/>
      <c r="HS156" s="25"/>
      <c r="HT156" s="25"/>
      <c r="HU156" s="25"/>
      <c r="HV156" s="25"/>
    </row>
    <row r="157" spans="1:230" x14ac:dyDescent="0.25">
      <c r="A157" s="27"/>
      <c r="B157" s="69"/>
      <c r="C157" s="27"/>
      <c r="D157" s="27"/>
      <c r="E157" s="31"/>
      <c r="F157" s="31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25"/>
      <c r="CC157" s="25"/>
      <c r="CD157" s="25"/>
      <c r="CE157" s="25"/>
      <c r="CF157" s="25"/>
      <c r="CG157" s="25"/>
      <c r="CH157" s="25"/>
      <c r="CI157" s="25"/>
      <c r="CJ157" s="25"/>
      <c r="CK157" s="25"/>
      <c r="CL157" s="25"/>
      <c r="CM157" s="25"/>
      <c r="CN157" s="25"/>
      <c r="CO157" s="25"/>
      <c r="CP157" s="25"/>
      <c r="CQ157" s="25"/>
      <c r="CR157" s="25"/>
      <c r="CS157" s="25"/>
      <c r="CT157" s="25"/>
      <c r="CU157" s="25"/>
      <c r="CV157" s="25"/>
      <c r="CW157" s="25"/>
      <c r="CX157" s="25"/>
      <c r="CY157" s="25"/>
      <c r="CZ157" s="25"/>
      <c r="DA157" s="25"/>
      <c r="DB157" s="25"/>
      <c r="DC157" s="25"/>
      <c r="DD157" s="25"/>
      <c r="DE157" s="25"/>
      <c r="DF157" s="25"/>
      <c r="DG157" s="25"/>
      <c r="DH157" s="25"/>
      <c r="DI157" s="25"/>
      <c r="DJ157" s="25"/>
      <c r="DK157" s="25"/>
      <c r="DL157" s="25"/>
      <c r="DM157" s="25"/>
      <c r="DN157" s="25"/>
      <c r="DO157" s="25"/>
      <c r="DP157" s="25"/>
      <c r="DQ157" s="25"/>
      <c r="DR157" s="25"/>
      <c r="DS157" s="25"/>
      <c r="DT157" s="25"/>
      <c r="DU157" s="25"/>
      <c r="DV157" s="25"/>
      <c r="DW157" s="25"/>
      <c r="DX157" s="25"/>
      <c r="DY157" s="25"/>
      <c r="DZ157" s="25"/>
      <c r="EA157" s="25"/>
      <c r="EB157" s="25"/>
      <c r="EC157" s="25"/>
      <c r="ED157" s="25"/>
      <c r="EE157" s="25"/>
      <c r="EF157" s="25"/>
      <c r="EG157" s="25"/>
      <c r="EH157" s="25"/>
      <c r="EI157" s="25"/>
      <c r="EJ157" s="25"/>
      <c r="EK157" s="25"/>
      <c r="EL157" s="25"/>
      <c r="EM157" s="25"/>
      <c r="EN157" s="25"/>
      <c r="EO157" s="25"/>
      <c r="EP157" s="25"/>
      <c r="EQ157" s="25"/>
      <c r="ER157" s="25"/>
      <c r="ES157" s="25"/>
      <c r="ET157" s="25"/>
      <c r="EU157" s="25"/>
      <c r="EV157" s="25"/>
      <c r="EW157" s="25"/>
      <c r="EX157" s="25"/>
      <c r="EY157" s="25"/>
      <c r="EZ157" s="25"/>
      <c r="FA157" s="25"/>
      <c r="FB157" s="25"/>
      <c r="FC157" s="25"/>
      <c r="FD157" s="25"/>
      <c r="FE157" s="25"/>
      <c r="FF157" s="25"/>
      <c r="FG157" s="25"/>
      <c r="FH157" s="25"/>
      <c r="FI157" s="25"/>
      <c r="FJ157" s="25"/>
      <c r="FK157" s="25"/>
      <c r="FL157" s="25"/>
      <c r="FM157" s="25"/>
      <c r="FN157" s="25"/>
      <c r="FO157" s="25"/>
      <c r="FP157" s="25"/>
      <c r="FQ157" s="25"/>
      <c r="FR157" s="25"/>
      <c r="FS157" s="25"/>
      <c r="FT157" s="25"/>
      <c r="FU157" s="25"/>
      <c r="FV157" s="25"/>
      <c r="FW157" s="25"/>
      <c r="FX157" s="25"/>
      <c r="FY157" s="25"/>
      <c r="FZ157" s="25"/>
      <c r="GA157" s="25"/>
      <c r="GB157" s="25"/>
      <c r="GC157" s="25"/>
      <c r="GD157" s="25"/>
      <c r="GE157" s="25"/>
      <c r="GF157" s="25"/>
      <c r="GG157" s="25"/>
      <c r="GH157" s="25"/>
      <c r="GI157" s="25"/>
      <c r="GJ157" s="25"/>
      <c r="GK157" s="25"/>
      <c r="GL157" s="25"/>
      <c r="GM157" s="25"/>
      <c r="GN157" s="25"/>
      <c r="GO157" s="25"/>
      <c r="GP157" s="25"/>
      <c r="GQ157" s="25"/>
      <c r="GR157" s="25"/>
      <c r="GS157" s="25"/>
      <c r="GT157" s="25"/>
      <c r="GU157" s="25"/>
      <c r="GV157" s="25"/>
      <c r="GW157" s="25"/>
      <c r="GX157" s="25"/>
      <c r="GY157" s="25"/>
      <c r="GZ157" s="25"/>
      <c r="HA157" s="25"/>
      <c r="HB157" s="25"/>
      <c r="HC157" s="25"/>
      <c r="HD157" s="25"/>
      <c r="HE157" s="25"/>
      <c r="HF157" s="25"/>
      <c r="HG157" s="25"/>
      <c r="HH157" s="25"/>
      <c r="HI157" s="25"/>
      <c r="HJ157" s="25"/>
      <c r="HK157" s="25"/>
      <c r="HL157" s="25"/>
      <c r="HM157" s="25"/>
      <c r="HN157" s="25"/>
      <c r="HO157" s="25"/>
      <c r="HP157" s="25"/>
      <c r="HQ157" s="25"/>
      <c r="HR157" s="25"/>
      <c r="HS157" s="25"/>
      <c r="HT157" s="25"/>
      <c r="HU157" s="25"/>
      <c r="HV157" s="25"/>
    </row>
    <row r="158" spans="1:230" x14ac:dyDescent="0.25">
      <c r="A158" s="27"/>
      <c r="B158" s="69"/>
      <c r="C158" s="27"/>
      <c r="D158" s="27"/>
      <c r="E158" s="31"/>
      <c r="F158" s="31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25"/>
      <c r="CC158" s="25"/>
      <c r="CD158" s="25"/>
      <c r="CE158" s="25"/>
      <c r="CF158" s="25"/>
      <c r="CG158" s="25"/>
      <c r="CH158" s="25"/>
      <c r="CI158" s="25"/>
      <c r="CJ158" s="25"/>
      <c r="CK158" s="25"/>
      <c r="CL158" s="25"/>
      <c r="CM158" s="25"/>
      <c r="CN158" s="25"/>
      <c r="CO158" s="25"/>
      <c r="CP158" s="25"/>
      <c r="CQ158" s="25"/>
      <c r="CR158" s="25"/>
      <c r="CS158" s="25"/>
      <c r="CT158" s="25"/>
      <c r="CU158" s="25"/>
      <c r="CV158" s="25"/>
      <c r="CW158" s="25"/>
      <c r="CX158" s="25"/>
      <c r="CY158" s="25"/>
      <c r="CZ158" s="25"/>
      <c r="DA158" s="25"/>
      <c r="DB158" s="25"/>
      <c r="DC158" s="25"/>
      <c r="DD158" s="25"/>
      <c r="DE158" s="25"/>
      <c r="DF158" s="25"/>
      <c r="DG158" s="25"/>
      <c r="DH158" s="25"/>
      <c r="DI158" s="25"/>
      <c r="DJ158" s="25"/>
      <c r="DK158" s="25"/>
      <c r="DL158" s="25"/>
      <c r="DM158" s="25"/>
      <c r="DN158" s="25"/>
      <c r="DO158" s="25"/>
      <c r="DP158" s="25"/>
      <c r="DQ158" s="25"/>
      <c r="DR158" s="25"/>
      <c r="DS158" s="25"/>
      <c r="DT158" s="25"/>
      <c r="DU158" s="25"/>
      <c r="DV158" s="25"/>
      <c r="DW158" s="25"/>
      <c r="DX158" s="25"/>
      <c r="DY158" s="25"/>
      <c r="DZ158" s="25"/>
      <c r="EA158" s="25"/>
      <c r="EB158" s="25"/>
      <c r="EC158" s="25"/>
      <c r="ED158" s="25"/>
      <c r="EE158" s="25"/>
      <c r="EF158" s="25"/>
      <c r="EG158" s="25"/>
      <c r="EH158" s="25"/>
      <c r="EI158" s="25"/>
      <c r="EJ158" s="25"/>
      <c r="EK158" s="25"/>
      <c r="EL158" s="25"/>
      <c r="EM158" s="25"/>
      <c r="EN158" s="25"/>
      <c r="EO158" s="25"/>
      <c r="EP158" s="25"/>
      <c r="EQ158" s="25"/>
      <c r="ER158" s="25"/>
      <c r="ES158" s="25"/>
      <c r="ET158" s="25"/>
      <c r="EU158" s="25"/>
      <c r="EV158" s="25"/>
      <c r="EW158" s="25"/>
      <c r="EX158" s="25"/>
      <c r="EY158" s="25"/>
      <c r="EZ158" s="25"/>
      <c r="FA158" s="25"/>
      <c r="FB158" s="25"/>
      <c r="FC158" s="25"/>
      <c r="FD158" s="25"/>
      <c r="FE158" s="25"/>
      <c r="FF158" s="25"/>
      <c r="FG158" s="25"/>
      <c r="FH158" s="25"/>
      <c r="FI158" s="25"/>
      <c r="FJ158" s="25"/>
      <c r="FK158" s="25"/>
      <c r="FL158" s="25"/>
      <c r="FM158" s="25"/>
      <c r="FN158" s="25"/>
      <c r="FO158" s="25"/>
      <c r="FP158" s="25"/>
      <c r="FQ158" s="25"/>
      <c r="FR158" s="25"/>
      <c r="FS158" s="25"/>
      <c r="FT158" s="25"/>
      <c r="FU158" s="25"/>
      <c r="FV158" s="25"/>
      <c r="FW158" s="25"/>
      <c r="FX158" s="25"/>
      <c r="FY158" s="25"/>
      <c r="FZ158" s="25"/>
      <c r="GA158" s="25"/>
      <c r="GB158" s="25"/>
      <c r="GC158" s="25"/>
      <c r="GD158" s="25"/>
      <c r="GE158" s="25"/>
      <c r="GF158" s="25"/>
      <c r="GG158" s="25"/>
      <c r="GH158" s="25"/>
      <c r="GI158" s="25"/>
      <c r="GJ158" s="25"/>
      <c r="GK158" s="25"/>
      <c r="GL158" s="25"/>
      <c r="GM158" s="25"/>
      <c r="GN158" s="25"/>
      <c r="GO158" s="25"/>
      <c r="GP158" s="25"/>
      <c r="GQ158" s="25"/>
      <c r="GR158" s="25"/>
      <c r="GS158" s="25"/>
      <c r="GT158" s="25"/>
      <c r="GU158" s="25"/>
      <c r="GV158" s="25"/>
      <c r="GW158" s="25"/>
      <c r="GX158" s="25"/>
      <c r="GY158" s="25"/>
      <c r="GZ158" s="25"/>
      <c r="HA158" s="25"/>
      <c r="HB158" s="25"/>
      <c r="HC158" s="25"/>
      <c r="HD158" s="25"/>
      <c r="HE158" s="25"/>
      <c r="HF158" s="25"/>
      <c r="HG158" s="25"/>
      <c r="HH158" s="25"/>
      <c r="HI158" s="25"/>
      <c r="HJ158" s="25"/>
      <c r="HK158" s="25"/>
      <c r="HL158" s="25"/>
      <c r="HM158" s="25"/>
      <c r="HN158" s="25"/>
      <c r="HO158" s="25"/>
      <c r="HP158" s="25"/>
      <c r="HQ158" s="25"/>
      <c r="HR158" s="25"/>
      <c r="HS158" s="25"/>
      <c r="HT158" s="25"/>
      <c r="HU158" s="25"/>
      <c r="HV158" s="25"/>
    </row>
    <row r="159" spans="1:230" x14ac:dyDescent="0.25">
      <c r="A159" s="27"/>
      <c r="B159" s="69"/>
      <c r="C159" s="27"/>
      <c r="D159" s="27"/>
      <c r="E159" s="31"/>
      <c r="F159" s="31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  <c r="CD159" s="25"/>
      <c r="CE159" s="25"/>
      <c r="CF159" s="25"/>
      <c r="CG159" s="25"/>
      <c r="CH159" s="25"/>
      <c r="CI159" s="25"/>
      <c r="CJ159" s="25"/>
      <c r="CK159" s="25"/>
      <c r="CL159" s="25"/>
      <c r="CM159" s="25"/>
      <c r="CN159" s="25"/>
      <c r="CO159" s="25"/>
      <c r="CP159" s="25"/>
      <c r="CQ159" s="25"/>
      <c r="CR159" s="25"/>
      <c r="CS159" s="25"/>
      <c r="CT159" s="25"/>
      <c r="CU159" s="25"/>
      <c r="CV159" s="25"/>
      <c r="CW159" s="25"/>
      <c r="CX159" s="25"/>
      <c r="CY159" s="25"/>
      <c r="CZ159" s="25"/>
      <c r="DA159" s="25"/>
      <c r="DB159" s="25"/>
      <c r="DC159" s="25"/>
      <c r="DD159" s="25"/>
      <c r="DE159" s="25"/>
      <c r="DF159" s="25"/>
      <c r="DG159" s="25"/>
      <c r="DH159" s="25"/>
      <c r="DI159" s="25"/>
      <c r="DJ159" s="25"/>
      <c r="DK159" s="25"/>
      <c r="DL159" s="25"/>
      <c r="DM159" s="25"/>
      <c r="DN159" s="25"/>
      <c r="DO159" s="25"/>
      <c r="DP159" s="25"/>
      <c r="DQ159" s="25"/>
      <c r="DR159" s="25"/>
      <c r="DS159" s="25"/>
      <c r="DT159" s="25"/>
      <c r="DU159" s="25"/>
      <c r="DV159" s="25"/>
      <c r="DW159" s="25"/>
      <c r="DX159" s="25"/>
      <c r="DY159" s="25"/>
      <c r="DZ159" s="25"/>
      <c r="EA159" s="25"/>
      <c r="EB159" s="25"/>
      <c r="EC159" s="25"/>
      <c r="ED159" s="25"/>
      <c r="EE159" s="25"/>
      <c r="EF159" s="25"/>
      <c r="EG159" s="25"/>
      <c r="EH159" s="25"/>
      <c r="EI159" s="25"/>
      <c r="EJ159" s="25"/>
      <c r="EK159" s="25"/>
      <c r="EL159" s="25"/>
      <c r="EM159" s="25"/>
      <c r="EN159" s="25"/>
      <c r="EO159" s="25"/>
      <c r="EP159" s="25"/>
      <c r="EQ159" s="25"/>
      <c r="ER159" s="25"/>
      <c r="ES159" s="25"/>
      <c r="ET159" s="25"/>
      <c r="EU159" s="25"/>
      <c r="EV159" s="25"/>
      <c r="EW159" s="25"/>
      <c r="EX159" s="25"/>
      <c r="EY159" s="25"/>
      <c r="EZ159" s="25"/>
      <c r="FA159" s="25"/>
      <c r="FB159" s="25"/>
      <c r="FC159" s="25"/>
      <c r="FD159" s="25"/>
      <c r="FE159" s="25"/>
      <c r="FF159" s="25"/>
      <c r="FG159" s="25"/>
      <c r="FH159" s="25"/>
      <c r="FI159" s="25"/>
      <c r="FJ159" s="25"/>
      <c r="FK159" s="25"/>
      <c r="FL159" s="25"/>
      <c r="FM159" s="25"/>
      <c r="FN159" s="25"/>
      <c r="FO159" s="25"/>
      <c r="FP159" s="25"/>
      <c r="FQ159" s="25"/>
      <c r="FR159" s="25"/>
      <c r="FS159" s="25"/>
      <c r="FT159" s="25"/>
      <c r="FU159" s="25"/>
      <c r="FV159" s="25"/>
      <c r="FW159" s="25"/>
      <c r="FX159" s="25"/>
      <c r="FY159" s="25"/>
      <c r="FZ159" s="25"/>
      <c r="GA159" s="25"/>
      <c r="GB159" s="25"/>
      <c r="GC159" s="25"/>
      <c r="GD159" s="25"/>
      <c r="GE159" s="25"/>
      <c r="GF159" s="25"/>
      <c r="GG159" s="25"/>
      <c r="GH159" s="25"/>
      <c r="GI159" s="25"/>
      <c r="GJ159" s="25"/>
      <c r="GK159" s="25"/>
      <c r="GL159" s="25"/>
      <c r="GM159" s="25"/>
      <c r="GN159" s="25"/>
      <c r="GO159" s="25"/>
      <c r="GP159" s="25"/>
      <c r="GQ159" s="25"/>
      <c r="GR159" s="25"/>
      <c r="GS159" s="25"/>
      <c r="GT159" s="25"/>
      <c r="GU159" s="25"/>
      <c r="GV159" s="25"/>
      <c r="GW159" s="25"/>
      <c r="GX159" s="25"/>
      <c r="GY159" s="25"/>
      <c r="GZ159" s="25"/>
      <c r="HA159" s="25"/>
      <c r="HB159" s="25"/>
      <c r="HC159" s="25"/>
      <c r="HD159" s="25"/>
      <c r="HE159" s="25"/>
      <c r="HF159" s="25"/>
      <c r="HG159" s="25"/>
      <c r="HH159" s="25"/>
      <c r="HI159" s="25"/>
      <c r="HJ159" s="25"/>
      <c r="HK159" s="25"/>
      <c r="HL159" s="25"/>
      <c r="HM159" s="25"/>
      <c r="HN159" s="25"/>
      <c r="HO159" s="25"/>
      <c r="HP159" s="25"/>
      <c r="HQ159" s="25"/>
      <c r="HR159" s="25"/>
      <c r="HS159" s="25"/>
      <c r="HT159" s="25"/>
      <c r="HU159" s="25"/>
      <c r="HV159" s="25"/>
    </row>
    <row r="160" spans="1:230" x14ac:dyDescent="0.25">
      <c r="A160" s="27"/>
      <c r="B160" s="69"/>
      <c r="C160" s="27"/>
      <c r="D160" s="27"/>
      <c r="E160" s="31"/>
      <c r="F160" s="31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  <c r="CD160" s="25"/>
      <c r="CE160" s="25"/>
      <c r="CF160" s="25"/>
      <c r="CG160" s="25"/>
      <c r="CH160" s="25"/>
      <c r="CI160" s="25"/>
      <c r="CJ160" s="25"/>
      <c r="CK160" s="25"/>
      <c r="CL160" s="25"/>
      <c r="CM160" s="25"/>
      <c r="CN160" s="25"/>
      <c r="CO160" s="25"/>
      <c r="CP160" s="25"/>
      <c r="CQ160" s="25"/>
      <c r="CR160" s="25"/>
      <c r="CS160" s="25"/>
      <c r="CT160" s="25"/>
      <c r="CU160" s="25"/>
      <c r="CV160" s="25"/>
      <c r="CW160" s="25"/>
      <c r="CX160" s="25"/>
      <c r="CY160" s="25"/>
      <c r="CZ160" s="25"/>
      <c r="DA160" s="25"/>
      <c r="DB160" s="25"/>
      <c r="DC160" s="25"/>
      <c r="DD160" s="25"/>
      <c r="DE160" s="25"/>
      <c r="DF160" s="25"/>
      <c r="DG160" s="25"/>
      <c r="DH160" s="25"/>
      <c r="DI160" s="25"/>
      <c r="DJ160" s="25"/>
      <c r="DK160" s="25"/>
      <c r="DL160" s="25"/>
      <c r="DM160" s="25"/>
      <c r="DN160" s="25"/>
      <c r="DO160" s="25"/>
      <c r="DP160" s="25"/>
      <c r="DQ160" s="25"/>
      <c r="DR160" s="25"/>
      <c r="DS160" s="25"/>
      <c r="DT160" s="25"/>
      <c r="DU160" s="25"/>
      <c r="DV160" s="25"/>
      <c r="DW160" s="25"/>
      <c r="DX160" s="25"/>
      <c r="DY160" s="25"/>
      <c r="DZ160" s="25"/>
      <c r="EA160" s="25"/>
      <c r="EB160" s="25"/>
      <c r="EC160" s="25"/>
      <c r="ED160" s="25"/>
      <c r="EE160" s="25"/>
      <c r="EF160" s="25"/>
      <c r="EG160" s="25"/>
      <c r="EH160" s="25"/>
      <c r="EI160" s="25"/>
      <c r="EJ160" s="25"/>
      <c r="EK160" s="25"/>
      <c r="EL160" s="25"/>
      <c r="EM160" s="25"/>
      <c r="EN160" s="25"/>
      <c r="EO160" s="25"/>
      <c r="EP160" s="25"/>
      <c r="EQ160" s="25"/>
      <c r="ER160" s="25"/>
      <c r="ES160" s="25"/>
      <c r="ET160" s="25"/>
      <c r="EU160" s="25"/>
      <c r="EV160" s="25"/>
      <c r="EW160" s="25"/>
      <c r="EX160" s="25"/>
      <c r="EY160" s="25"/>
      <c r="EZ160" s="25"/>
      <c r="FA160" s="25"/>
      <c r="FB160" s="25"/>
      <c r="FC160" s="25"/>
      <c r="FD160" s="25"/>
      <c r="FE160" s="25"/>
      <c r="FF160" s="25"/>
      <c r="FG160" s="25"/>
      <c r="FH160" s="25"/>
      <c r="FI160" s="25"/>
      <c r="FJ160" s="25"/>
      <c r="FK160" s="25"/>
      <c r="FL160" s="25"/>
      <c r="FM160" s="25"/>
      <c r="FN160" s="25"/>
      <c r="FO160" s="25"/>
      <c r="FP160" s="25"/>
      <c r="FQ160" s="25"/>
      <c r="FR160" s="25"/>
      <c r="FS160" s="25"/>
      <c r="FT160" s="25"/>
      <c r="FU160" s="25"/>
      <c r="FV160" s="25"/>
      <c r="FW160" s="25"/>
      <c r="FX160" s="25"/>
      <c r="FY160" s="25"/>
      <c r="FZ160" s="25"/>
      <c r="GA160" s="25"/>
      <c r="GB160" s="25"/>
      <c r="GC160" s="25"/>
      <c r="GD160" s="25"/>
      <c r="GE160" s="25"/>
      <c r="GF160" s="25"/>
      <c r="GG160" s="25"/>
      <c r="GH160" s="25"/>
      <c r="GI160" s="25"/>
      <c r="GJ160" s="25"/>
      <c r="GK160" s="25"/>
      <c r="GL160" s="25"/>
      <c r="GM160" s="25"/>
      <c r="GN160" s="25"/>
      <c r="GO160" s="25"/>
      <c r="GP160" s="25"/>
      <c r="GQ160" s="25"/>
      <c r="GR160" s="25"/>
      <c r="GS160" s="25"/>
      <c r="GT160" s="25"/>
      <c r="GU160" s="25"/>
      <c r="GV160" s="25"/>
      <c r="GW160" s="25"/>
      <c r="GX160" s="25"/>
      <c r="GY160" s="25"/>
      <c r="GZ160" s="25"/>
      <c r="HA160" s="25"/>
      <c r="HB160" s="25"/>
      <c r="HC160" s="25"/>
      <c r="HD160" s="25"/>
      <c r="HE160" s="25"/>
      <c r="HF160" s="25"/>
      <c r="HG160" s="25"/>
      <c r="HH160" s="25"/>
      <c r="HI160" s="25"/>
      <c r="HJ160" s="25"/>
      <c r="HK160" s="25"/>
      <c r="HL160" s="25"/>
      <c r="HM160" s="25"/>
      <c r="HN160" s="25"/>
      <c r="HO160" s="25"/>
      <c r="HP160" s="25"/>
      <c r="HQ160" s="25"/>
      <c r="HR160" s="25"/>
      <c r="HS160" s="25"/>
      <c r="HT160" s="25"/>
      <c r="HU160" s="25"/>
      <c r="HV160" s="25"/>
    </row>
    <row r="161" spans="1:230" x14ac:dyDescent="0.25">
      <c r="A161" s="27"/>
      <c r="B161" s="69"/>
      <c r="C161" s="27"/>
      <c r="D161" s="27"/>
      <c r="E161" s="31"/>
      <c r="F161" s="31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  <c r="CD161" s="25"/>
      <c r="CE161" s="25"/>
      <c r="CF161" s="25"/>
      <c r="CG161" s="25"/>
      <c r="CH161" s="25"/>
      <c r="CI161" s="25"/>
      <c r="CJ161" s="25"/>
      <c r="CK161" s="25"/>
      <c r="CL161" s="25"/>
      <c r="CM161" s="25"/>
      <c r="CN161" s="25"/>
      <c r="CO161" s="25"/>
      <c r="CP161" s="25"/>
      <c r="CQ161" s="25"/>
      <c r="CR161" s="25"/>
      <c r="CS161" s="25"/>
      <c r="CT161" s="25"/>
      <c r="CU161" s="25"/>
      <c r="CV161" s="25"/>
      <c r="CW161" s="25"/>
      <c r="CX161" s="25"/>
      <c r="CY161" s="25"/>
      <c r="CZ161" s="25"/>
      <c r="DA161" s="25"/>
      <c r="DB161" s="25"/>
      <c r="DC161" s="25"/>
      <c r="DD161" s="25"/>
      <c r="DE161" s="25"/>
      <c r="DF161" s="25"/>
      <c r="DG161" s="25"/>
      <c r="DH161" s="25"/>
      <c r="DI161" s="25"/>
      <c r="DJ161" s="25"/>
      <c r="DK161" s="25"/>
      <c r="DL161" s="25"/>
      <c r="DM161" s="25"/>
      <c r="DN161" s="25"/>
      <c r="DO161" s="25"/>
      <c r="DP161" s="25"/>
      <c r="DQ161" s="25"/>
      <c r="DR161" s="25"/>
      <c r="DS161" s="25"/>
      <c r="DT161" s="25"/>
      <c r="DU161" s="25"/>
      <c r="DV161" s="25"/>
      <c r="DW161" s="25"/>
      <c r="DX161" s="25"/>
      <c r="DY161" s="25"/>
      <c r="DZ161" s="25"/>
      <c r="EA161" s="25"/>
      <c r="EB161" s="25"/>
      <c r="EC161" s="25"/>
      <c r="ED161" s="25"/>
      <c r="EE161" s="25"/>
      <c r="EF161" s="25"/>
      <c r="EG161" s="25"/>
      <c r="EH161" s="25"/>
      <c r="EI161" s="25"/>
      <c r="EJ161" s="25"/>
      <c r="EK161" s="25"/>
      <c r="EL161" s="25"/>
      <c r="EM161" s="25"/>
      <c r="EN161" s="25"/>
      <c r="EO161" s="25"/>
      <c r="EP161" s="25"/>
      <c r="EQ161" s="25"/>
      <c r="ER161" s="25"/>
      <c r="ES161" s="25"/>
      <c r="ET161" s="25"/>
      <c r="EU161" s="25"/>
      <c r="EV161" s="25"/>
      <c r="EW161" s="25"/>
      <c r="EX161" s="25"/>
      <c r="EY161" s="25"/>
      <c r="EZ161" s="25"/>
      <c r="FA161" s="25"/>
      <c r="FB161" s="25"/>
      <c r="FC161" s="25"/>
      <c r="FD161" s="25"/>
      <c r="FE161" s="25"/>
      <c r="FF161" s="25"/>
      <c r="FG161" s="25"/>
      <c r="FH161" s="25"/>
      <c r="FI161" s="25"/>
      <c r="FJ161" s="25"/>
      <c r="FK161" s="25"/>
      <c r="FL161" s="25"/>
      <c r="FM161" s="25"/>
      <c r="FN161" s="25"/>
      <c r="FO161" s="25"/>
      <c r="FP161" s="25"/>
      <c r="FQ161" s="25"/>
      <c r="FR161" s="25"/>
      <c r="FS161" s="25"/>
      <c r="FT161" s="25"/>
      <c r="FU161" s="25"/>
      <c r="FV161" s="25"/>
      <c r="FW161" s="25"/>
      <c r="FX161" s="25"/>
      <c r="FY161" s="25"/>
      <c r="FZ161" s="25"/>
      <c r="GA161" s="25"/>
      <c r="GB161" s="25"/>
      <c r="GC161" s="25"/>
      <c r="GD161" s="25"/>
      <c r="GE161" s="25"/>
      <c r="GF161" s="25"/>
      <c r="GG161" s="25"/>
      <c r="GH161" s="25"/>
      <c r="GI161" s="25"/>
      <c r="GJ161" s="25"/>
      <c r="GK161" s="25"/>
      <c r="GL161" s="25"/>
      <c r="GM161" s="25"/>
      <c r="GN161" s="25"/>
      <c r="GO161" s="25"/>
      <c r="GP161" s="25"/>
      <c r="GQ161" s="25"/>
      <c r="GR161" s="25"/>
      <c r="GS161" s="25"/>
      <c r="GT161" s="25"/>
      <c r="GU161" s="25"/>
      <c r="GV161" s="25"/>
      <c r="GW161" s="25"/>
      <c r="GX161" s="25"/>
      <c r="GY161" s="25"/>
      <c r="GZ161" s="25"/>
      <c r="HA161" s="25"/>
      <c r="HB161" s="25"/>
      <c r="HC161" s="25"/>
      <c r="HD161" s="25"/>
      <c r="HE161" s="25"/>
      <c r="HF161" s="25"/>
      <c r="HG161" s="25"/>
      <c r="HH161" s="25"/>
      <c r="HI161" s="25"/>
      <c r="HJ161" s="25"/>
      <c r="HK161" s="25"/>
      <c r="HL161" s="25"/>
      <c r="HM161" s="25"/>
      <c r="HN161" s="25"/>
      <c r="HO161" s="25"/>
      <c r="HP161" s="25"/>
      <c r="HQ161" s="25"/>
      <c r="HR161" s="25"/>
      <c r="HS161" s="25"/>
      <c r="HT161" s="25"/>
      <c r="HU161" s="25"/>
      <c r="HV161" s="25"/>
    </row>
    <row r="162" spans="1:230" x14ac:dyDescent="0.25">
      <c r="A162" s="27"/>
      <c r="B162" s="69"/>
      <c r="C162" s="27"/>
      <c r="D162" s="27"/>
      <c r="E162" s="31"/>
      <c r="F162" s="31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  <c r="CD162" s="25"/>
      <c r="CE162" s="25"/>
      <c r="CF162" s="25"/>
      <c r="CG162" s="25"/>
      <c r="CH162" s="25"/>
      <c r="CI162" s="25"/>
      <c r="CJ162" s="25"/>
      <c r="CK162" s="25"/>
      <c r="CL162" s="25"/>
      <c r="CM162" s="25"/>
      <c r="CN162" s="25"/>
      <c r="CO162" s="25"/>
      <c r="CP162" s="25"/>
      <c r="CQ162" s="25"/>
      <c r="CR162" s="25"/>
      <c r="CS162" s="25"/>
      <c r="CT162" s="25"/>
      <c r="CU162" s="25"/>
      <c r="CV162" s="25"/>
      <c r="CW162" s="25"/>
      <c r="CX162" s="25"/>
      <c r="CY162" s="25"/>
      <c r="CZ162" s="25"/>
      <c r="DA162" s="25"/>
      <c r="DB162" s="25"/>
      <c r="DC162" s="25"/>
      <c r="DD162" s="25"/>
      <c r="DE162" s="25"/>
      <c r="DF162" s="25"/>
      <c r="DG162" s="25"/>
      <c r="DH162" s="25"/>
      <c r="DI162" s="25"/>
      <c r="DJ162" s="25"/>
      <c r="DK162" s="25"/>
      <c r="DL162" s="25"/>
      <c r="DM162" s="25"/>
      <c r="DN162" s="25"/>
      <c r="DO162" s="25"/>
      <c r="DP162" s="25"/>
      <c r="DQ162" s="25"/>
      <c r="DR162" s="25"/>
      <c r="DS162" s="25"/>
      <c r="DT162" s="25"/>
      <c r="DU162" s="25"/>
      <c r="DV162" s="25"/>
      <c r="DW162" s="25"/>
      <c r="DX162" s="25"/>
      <c r="DY162" s="25"/>
      <c r="DZ162" s="25"/>
      <c r="EA162" s="25"/>
      <c r="EB162" s="25"/>
      <c r="EC162" s="25"/>
      <c r="ED162" s="25"/>
      <c r="EE162" s="25"/>
      <c r="EF162" s="25"/>
      <c r="EG162" s="25"/>
      <c r="EH162" s="25"/>
      <c r="EI162" s="25"/>
      <c r="EJ162" s="25"/>
      <c r="EK162" s="25"/>
      <c r="EL162" s="25"/>
      <c r="EM162" s="25"/>
      <c r="EN162" s="25"/>
      <c r="EO162" s="25"/>
      <c r="EP162" s="25"/>
      <c r="EQ162" s="25"/>
      <c r="ER162" s="25"/>
      <c r="ES162" s="25"/>
      <c r="ET162" s="25"/>
      <c r="EU162" s="25"/>
      <c r="EV162" s="25"/>
      <c r="EW162" s="25"/>
      <c r="EX162" s="25"/>
      <c r="EY162" s="25"/>
      <c r="EZ162" s="25"/>
      <c r="FA162" s="25"/>
      <c r="FB162" s="25"/>
      <c r="FC162" s="25"/>
      <c r="FD162" s="25"/>
      <c r="FE162" s="25"/>
      <c r="FF162" s="25"/>
      <c r="FG162" s="25"/>
      <c r="FH162" s="25"/>
      <c r="FI162" s="25"/>
      <c r="FJ162" s="25"/>
      <c r="FK162" s="25"/>
      <c r="FL162" s="25"/>
      <c r="FM162" s="25"/>
      <c r="FN162" s="25"/>
      <c r="FO162" s="25"/>
      <c r="FP162" s="25"/>
      <c r="FQ162" s="25"/>
      <c r="FR162" s="25"/>
      <c r="FS162" s="25"/>
      <c r="FT162" s="25"/>
      <c r="FU162" s="25"/>
      <c r="FV162" s="25"/>
      <c r="FW162" s="25"/>
      <c r="FX162" s="25"/>
      <c r="FY162" s="25"/>
      <c r="FZ162" s="25"/>
      <c r="GA162" s="25"/>
      <c r="GB162" s="25"/>
      <c r="GC162" s="25"/>
      <c r="GD162" s="25"/>
      <c r="GE162" s="25"/>
      <c r="GF162" s="25"/>
      <c r="GG162" s="25"/>
      <c r="GH162" s="25"/>
      <c r="GI162" s="25"/>
      <c r="GJ162" s="25"/>
      <c r="GK162" s="25"/>
      <c r="GL162" s="25"/>
      <c r="GM162" s="25"/>
      <c r="GN162" s="25"/>
      <c r="GO162" s="25"/>
      <c r="GP162" s="25"/>
      <c r="GQ162" s="25"/>
      <c r="GR162" s="25"/>
      <c r="GS162" s="25"/>
      <c r="GT162" s="25"/>
      <c r="GU162" s="25"/>
      <c r="GV162" s="25"/>
      <c r="GW162" s="25"/>
      <c r="GX162" s="25"/>
      <c r="GY162" s="25"/>
      <c r="GZ162" s="25"/>
      <c r="HA162" s="25"/>
      <c r="HB162" s="25"/>
      <c r="HC162" s="25"/>
      <c r="HD162" s="25"/>
      <c r="HE162" s="25"/>
      <c r="HF162" s="25"/>
      <c r="HG162" s="25"/>
      <c r="HH162" s="25"/>
      <c r="HI162" s="25"/>
      <c r="HJ162" s="25"/>
      <c r="HK162" s="25"/>
      <c r="HL162" s="25"/>
      <c r="HM162" s="25"/>
      <c r="HN162" s="25"/>
      <c r="HO162" s="25"/>
      <c r="HP162" s="25"/>
      <c r="HQ162" s="25"/>
      <c r="HR162" s="25"/>
      <c r="HS162" s="25"/>
      <c r="HT162" s="25"/>
      <c r="HU162" s="25"/>
      <c r="HV162" s="25"/>
    </row>
    <row r="163" spans="1:230" x14ac:dyDescent="0.25">
      <c r="A163" s="27"/>
      <c r="B163" s="69"/>
      <c r="C163" s="27"/>
      <c r="D163" s="27"/>
      <c r="E163" s="31"/>
      <c r="F163" s="31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  <c r="CD163" s="25"/>
      <c r="CE163" s="25"/>
      <c r="CF163" s="25"/>
      <c r="CG163" s="25"/>
      <c r="CH163" s="25"/>
      <c r="CI163" s="25"/>
      <c r="CJ163" s="25"/>
      <c r="CK163" s="25"/>
      <c r="CL163" s="25"/>
      <c r="CM163" s="25"/>
      <c r="CN163" s="25"/>
      <c r="CO163" s="25"/>
      <c r="CP163" s="25"/>
      <c r="CQ163" s="25"/>
      <c r="CR163" s="25"/>
      <c r="CS163" s="25"/>
      <c r="CT163" s="25"/>
      <c r="CU163" s="25"/>
      <c r="CV163" s="25"/>
      <c r="CW163" s="25"/>
      <c r="CX163" s="25"/>
      <c r="CY163" s="25"/>
      <c r="CZ163" s="25"/>
      <c r="DA163" s="25"/>
      <c r="DB163" s="25"/>
      <c r="DC163" s="25"/>
      <c r="DD163" s="25"/>
      <c r="DE163" s="25"/>
      <c r="DF163" s="25"/>
      <c r="DG163" s="25"/>
      <c r="DH163" s="25"/>
      <c r="DI163" s="25"/>
      <c r="DJ163" s="25"/>
      <c r="DK163" s="25"/>
      <c r="DL163" s="25"/>
      <c r="DM163" s="25"/>
      <c r="DN163" s="25"/>
      <c r="DO163" s="25"/>
      <c r="DP163" s="25"/>
      <c r="DQ163" s="25"/>
      <c r="DR163" s="25"/>
      <c r="DS163" s="25"/>
      <c r="DT163" s="25"/>
      <c r="DU163" s="25"/>
      <c r="DV163" s="25"/>
      <c r="DW163" s="25"/>
      <c r="DX163" s="25"/>
      <c r="DY163" s="25"/>
      <c r="DZ163" s="25"/>
      <c r="EA163" s="25"/>
      <c r="EB163" s="25"/>
      <c r="EC163" s="25"/>
      <c r="ED163" s="25"/>
      <c r="EE163" s="25"/>
      <c r="EF163" s="25"/>
      <c r="EG163" s="25"/>
      <c r="EH163" s="25"/>
      <c r="EI163" s="25"/>
      <c r="EJ163" s="25"/>
      <c r="EK163" s="25"/>
      <c r="EL163" s="25"/>
      <c r="EM163" s="25"/>
      <c r="EN163" s="25"/>
      <c r="EO163" s="25"/>
      <c r="EP163" s="25"/>
      <c r="EQ163" s="25"/>
      <c r="ER163" s="25"/>
      <c r="ES163" s="25"/>
      <c r="ET163" s="25"/>
      <c r="EU163" s="25"/>
      <c r="EV163" s="25"/>
      <c r="EW163" s="25"/>
      <c r="EX163" s="25"/>
      <c r="EY163" s="25"/>
      <c r="EZ163" s="25"/>
      <c r="FA163" s="25"/>
      <c r="FB163" s="25"/>
      <c r="FC163" s="25"/>
      <c r="FD163" s="25"/>
      <c r="FE163" s="25"/>
      <c r="FF163" s="25"/>
      <c r="FG163" s="25"/>
      <c r="FH163" s="25"/>
      <c r="FI163" s="25"/>
      <c r="FJ163" s="25"/>
      <c r="FK163" s="25"/>
      <c r="FL163" s="25"/>
      <c r="FM163" s="25"/>
      <c r="FN163" s="25"/>
      <c r="FO163" s="25"/>
      <c r="FP163" s="25"/>
      <c r="FQ163" s="25"/>
      <c r="FR163" s="25"/>
      <c r="FS163" s="25"/>
      <c r="FT163" s="25"/>
      <c r="FU163" s="25"/>
      <c r="FV163" s="25"/>
      <c r="FW163" s="25"/>
      <c r="FX163" s="25"/>
      <c r="FY163" s="25"/>
      <c r="FZ163" s="25"/>
      <c r="GA163" s="25"/>
      <c r="GB163" s="25"/>
      <c r="GC163" s="25"/>
      <c r="GD163" s="25"/>
      <c r="GE163" s="25"/>
      <c r="GF163" s="25"/>
      <c r="GG163" s="25"/>
      <c r="GH163" s="25"/>
      <c r="GI163" s="25"/>
      <c r="GJ163" s="25"/>
      <c r="GK163" s="25"/>
      <c r="GL163" s="25"/>
      <c r="GM163" s="25"/>
      <c r="GN163" s="25"/>
      <c r="GO163" s="25"/>
      <c r="GP163" s="25"/>
      <c r="GQ163" s="25"/>
      <c r="GR163" s="25"/>
      <c r="GS163" s="25"/>
      <c r="GT163" s="25"/>
      <c r="GU163" s="25"/>
      <c r="GV163" s="25"/>
      <c r="GW163" s="25"/>
      <c r="GX163" s="25"/>
      <c r="GY163" s="25"/>
      <c r="GZ163" s="25"/>
      <c r="HA163" s="25"/>
      <c r="HB163" s="25"/>
      <c r="HC163" s="25"/>
      <c r="HD163" s="25"/>
      <c r="HE163" s="25"/>
      <c r="HF163" s="25"/>
      <c r="HG163" s="25"/>
      <c r="HH163" s="25"/>
      <c r="HI163" s="25"/>
      <c r="HJ163" s="25"/>
      <c r="HK163" s="25"/>
      <c r="HL163" s="25"/>
      <c r="HM163" s="25"/>
      <c r="HN163" s="25"/>
      <c r="HO163" s="25"/>
      <c r="HP163" s="25"/>
      <c r="HQ163" s="25"/>
      <c r="HR163" s="25"/>
      <c r="HS163" s="25"/>
      <c r="HT163" s="25"/>
      <c r="HU163" s="25"/>
      <c r="HV163" s="25"/>
    </row>
    <row r="164" spans="1:230" x14ac:dyDescent="0.25">
      <c r="A164" s="27"/>
      <c r="B164" s="69"/>
      <c r="C164" s="27"/>
      <c r="D164" s="27"/>
      <c r="E164" s="31"/>
      <c r="F164" s="31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  <c r="CG164" s="25"/>
      <c r="CH164" s="25"/>
      <c r="CI164" s="25"/>
      <c r="CJ164" s="25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"/>
      <c r="CU164" s="25"/>
      <c r="CV164" s="25"/>
      <c r="CW164" s="25"/>
      <c r="CX164" s="25"/>
      <c r="CY164" s="25"/>
      <c r="CZ164" s="25"/>
      <c r="DA164" s="25"/>
      <c r="DB164" s="25"/>
      <c r="DC164" s="25"/>
      <c r="DD164" s="25"/>
      <c r="DE164" s="25"/>
      <c r="DF164" s="25"/>
      <c r="DG164" s="25"/>
      <c r="DH164" s="25"/>
      <c r="DI164" s="25"/>
      <c r="DJ164" s="25"/>
      <c r="DK164" s="25"/>
      <c r="DL164" s="25"/>
      <c r="DM164" s="25"/>
      <c r="DN164" s="25"/>
      <c r="DO164" s="25"/>
      <c r="DP164" s="25"/>
      <c r="DQ164" s="25"/>
      <c r="DR164" s="25"/>
      <c r="DS164" s="25"/>
      <c r="DT164" s="25"/>
      <c r="DU164" s="25"/>
      <c r="DV164" s="25"/>
      <c r="DW164" s="25"/>
      <c r="DX164" s="25"/>
      <c r="DY164" s="25"/>
      <c r="DZ164" s="25"/>
      <c r="EA164" s="25"/>
      <c r="EB164" s="25"/>
      <c r="EC164" s="25"/>
      <c r="ED164" s="25"/>
      <c r="EE164" s="25"/>
      <c r="EF164" s="25"/>
      <c r="EG164" s="25"/>
      <c r="EH164" s="25"/>
      <c r="EI164" s="25"/>
      <c r="EJ164" s="25"/>
      <c r="EK164" s="25"/>
      <c r="EL164" s="25"/>
      <c r="EM164" s="25"/>
      <c r="EN164" s="25"/>
      <c r="EO164" s="25"/>
      <c r="EP164" s="25"/>
      <c r="EQ164" s="25"/>
      <c r="ER164" s="25"/>
      <c r="ES164" s="25"/>
      <c r="ET164" s="25"/>
      <c r="EU164" s="25"/>
      <c r="EV164" s="25"/>
      <c r="EW164" s="25"/>
      <c r="EX164" s="25"/>
      <c r="EY164" s="25"/>
      <c r="EZ164" s="25"/>
      <c r="FA164" s="25"/>
      <c r="FB164" s="25"/>
      <c r="FC164" s="25"/>
      <c r="FD164" s="25"/>
      <c r="FE164" s="25"/>
      <c r="FF164" s="25"/>
      <c r="FG164" s="25"/>
      <c r="FH164" s="25"/>
      <c r="FI164" s="25"/>
      <c r="FJ164" s="25"/>
      <c r="FK164" s="25"/>
      <c r="FL164" s="25"/>
      <c r="FM164" s="25"/>
      <c r="FN164" s="25"/>
      <c r="FO164" s="25"/>
      <c r="FP164" s="25"/>
      <c r="FQ164" s="25"/>
      <c r="FR164" s="25"/>
      <c r="FS164" s="25"/>
      <c r="FT164" s="25"/>
      <c r="FU164" s="25"/>
      <c r="FV164" s="25"/>
      <c r="FW164" s="25"/>
      <c r="FX164" s="25"/>
      <c r="FY164" s="25"/>
      <c r="FZ164" s="25"/>
      <c r="GA164" s="25"/>
      <c r="GB164" s="25"/>
      <c r="GC164" s="25"/>
      <c r="GD164" s="25"/>
      <c r="GE164" s="25"/>
      <c r="GF164" s="25"/>
      <c r="GG164" s="25"/>
      <c r="GH164" s="25"/>
      <c r="GI164" s="25"/>
      <c r="GJ164" s="25"/>
      <c r="GK164" s="25"/>
      <c r="GL164" s="25"/>
      <c r="GM164" s="25"/>
      <c r="GN164" s="25"/>
      <c r="GO164" s="25"/>
      <c r="GP164" s="25"/>
      <c r="GQ164" s="25"/>
      <c r="GR164" s="25"/>
      <c r="GS164" s="25"/>
      <c r="GT164" s="25"/>
      <c r="GU164" s="25"/>
      <c r="GV164" s="25"/>
      <c r="GW164" s="25"/>
      <c r="GX164" s="25"/>
      <c r="GY164" s="25"/>
      <c r="GZ164" s="25"/>
      <c r="HA164" s="25"/>
      <c r="HB164" s="25"/>
      <c r="HC164" s="25"/>
      <c r="HD164" s="25"/>
      <c r="HE164" s="25"/>
      <c r="HF164" s="25"/>
      <c r="HG164" s="25"/>
      <c r="HH164" s="25"/>
      <c r="HI164" s="25"/>
      <c r="HJ164" s="25"/>
      <c r="HK164" s="25"/>
      <c r="HL164" s="25"/>
      <c r="HM164" s="25"/>
      <c r="HN164" s="25"/>
      <c r="HO164" s="25"/>
      <c r="HP164" s="25"/>
      <c r="HQ164" s="25"/>
      <c r="HR164" s="25"/>
      <c r="HS164" s="25"/>
      <c r="HT164" s="25"/>
      <c r="HU164" s="25"/>
      <c r="HV164" s="25"/>
    </row>
    <row r="165" spans="1:230" x14ac:dyDescent="0.25">
      <c r="A165" s="27"/>
      <c r="B165" s="69"/>
      <c r="C165" s="27"/>
      <c r="D165" s="27"/>
      <c r="E165" s="31"/>
      <c r="F165" s="31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  <c r="CD165" s="25"/>
      <c r="CE165" s="25"/>
      <c r="CF165" s="25"/>
      <c r="CG165" s="25"/>
      <c r="CH165" s="25"/>
      <c r="CI165" s="25"/>
      <c r="CJ165" s="25"/>
      <c r="CK165" s="25"/>
      <c r="CL165" s="25"/>
      <c r="CM165" s="25"/>
      <c r="CN165" s="25"/>
      <c r="CO165" s="25"/>
      <c r="CP165" s="25"/>
      <c r="CQ165" s="25"/>
      <c r="CR165" s="25"/>
      <c r="CS165" s="25"/>
      <c r="CT165" s="25"/>
      <c r="CU165" s="25"/>
      <c r="CV165" s="25"/>
      <c r="CW165" s="25"/>
      <c r="CX165" s="25"/>
      <c r="CY165" s="25"/>
      <c r="CZ165" s="25"/>
      <c r="DA165" s="25"/>
      <c r="DB165" s="25"/>
      <c r="DC165" s="25"/>
      <c r="DD165" s="25"/>
      <c r="DE165" s="25"/>
      <c r="DF165" s="25"/>
      <c r="DG165" s="25"/>
      <c r="DH165" s="25"/>
      <c r="DI165" s="25"/>
      <c r="DJ165" s="25"/>
      <c r="DK165" s="25"/>
      <c r="DL165" s="25"/>
      <c r="DM165" s="25"/>
      <c r="DN165" s="25"/>
      <c r="DO165" s="25"/>
      <c r="DP165" s="25"/>
      <c r="DQ165" s="25"/>
      <c r="DR165" s="25"/>
      <c r="DS165" s="25"/>
      <c r="DT165" s="25"/>
      <c r="DU165" s="25"/>
      <c r="DV165" s="25"/>
      <c r="DW165" s="25"/>
      <c r="DX165" s="25"/>
      <c r="DY165" s="25"/>
      <c r="DZ165" s="25"/>
      <c r="EA165" s="25"/>
      <c r="EB165" s="25"/>
      <c r="EC165" s="25"/>
      <c r="ED165" s="25"/>
      <c r="EE165" s="25"/>
      <c r="EF165" s="25"/>
      <c r="EG165" s="25"/>
      <c r="EH165" s="25"/>
      <c r="EI165" s="25"/>
      <c r="EJ165" s="25"/>
      <c r="EK165" s="25"/>
      <c r="EL165" s="25"/>
      <c r="EM165" s="25"/>
      <c r="EN165" s="25"/>
      <c r="EO165" s="25"/>
      <c r="EP165" s="25"/>
      <c r="EQ165" s="25"/>
      <c r="ER165" s="25"/>
      <c r="ES165" s="25"/>
      <c r="ET165" s="25"/>
      <c r="EU165" s="25"/>
      <c r="EV165" s="25"/>
      <c r="EW165" s="25"/>
      <c r="EX165" s="25"/>
      <c r="EY165" s="25"/>
      <c r="EZ165" s="25"/>
      <c r="FA165" s="25"/>
      <c r="FB165" s="25"/>
      <c r="FC165" s="25"/>
      <c r="FD165" s="25"/>
      <c r="FE165" s="25"/>
      <c r="FF165" s="25"/>
      <c r="FG165" s="25"/>
      <c r="FH165" s="25"/>
      <c r="FI165" s="25"/>
      <c r="FJ165" s="25"/>
      <c r="FK165" s="25"/>
      <c r="FL165" s="25"/>
      <c r="FM165" s="25"/>
      <c r="FN165" s="25"/>
      <c r="FO165" s="25"/>
      <c r="FP165" s="25"/>
      <c r="FQ165" s="25"/>
      <c r="FR165" s="25"/>
      <c r="FS165" s="25"/>
      <c r="FT165" s="25"/>
      <c r="FU165" s="25"/>
      <c r="FV165" s="25"/>
      <c r="FW165" s="25"/>
      <c r="FX165" s="25"/>
      <c r="FY165" s="25"/>
      <c r="FZ165" s="25"/>
      <c r="GA165" s="25"/>
      <c r="GB165" s="25"/>
      <c r="GC165" s="25"/>
      <c r="GD165" s="25"/>
      <c r="GE165" s="25"/>
      <c r="GF165" s="25"/>
      <c r="GG165" s="25"/>
      <c r="GH165" s="25"/>
      <c r="GI165" s="25"/>
      <c r="GJ165" s="25"/>
      <c r="GK165" s="25"/>
      <c r="GL165" s="25"/>
      <c r="GM165" s="25"/>
      <c r="GN165" s="25"/>
      <c r="GO165" s="25"/>
      <c r="GP165" s="25"/>
      <c r="GQ165" s="25"/>
      <c r="GR165" s="25"/>
      <c r="GS165" s="25"/>
      <c r="GT165" s="25"/>
      <c r="GU165" s="25"/>
      <c r="GV165" s="25"/>
      <c r="GW165" s="25"/>
      <c r="GX165" s="25"/>
      <c r="GY165" s="25"/>
      <c r="GZ165" s="25"/>
      <c r="HA165" s="25"/>
      <c r="HB165" s="25"/>
      <c r="HC165" s="25"/>
      <c r="HD165" s="25"/>
      <c r="HE165" s="25"/>
      <c r="HF165" s="25"/>
      <c r="HG165" s="25"/>
      <c r="HH165" s="25"/>
      <c r="HI165" s="25"/>
      <c r="HJ165" s="25"/>
      <c r="HK165" s="25"/>
      <c r="HL165" s="25"/>
      <c r="HM165" s="25"/>
      <c r="HN165" s="25"/>
      <c r="HO165" s="25"/>
      <c r="HP165" s="25"/>
      <c r="HQ165" s="25"/>
      <c r="HR165" s="25"/>
      <c r="HS165" s="25"/>
      <c r="HT165" s="25"/>
      <c r="HU165" s="25"/>
      <c r="HV165" s="25"/>
    </row>
    <row r="166" spans="1:230" x14ac:dyDescent="0.25">
      <c r="A166" s="27"/>
      <c r="B166" s="69"/>
      <c r="C166" s="27"/>
      <c r="D166" s="27"/>
      <c r="E166" s="31"/>
      <c r="F166" s="31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  <c r="CD166" s="25"/>
      <c r="CE166" s="25"/>
      <c r="CF166" s="25"/>
      <c r="CG166" s="25"/>
      <c r="CH166" s="25"/>
      <c r="CI166" s="25"/>
      <c r="CJ166" s="25"/>
      <c r="CK166" s="25"/>
      <c r="CL166" s="25"/>
      <c r="CM166" s="25"/>
      <c r="CN166" s="25"/>
      <c r="CO166" s="25"/>
      <c r="CP166" s="25"/>
      <c r="CQ166" s="25"/>
      <c r="CR166" s="25"/>
      <c r="CS166" s="25"/>
      <c r="CT166" s="25"/>
      <c r="CU166" s="25"/>
      <c r="CV166" s="25"/>
      <c r="CW166" s="25"/>
      <c r="CX166" s="25"/>
      <c r="CY166" s="25"/>
      <c r="CZ166" s="25"/>
      <c r="DA166" s="25"/>
      <c r="DB166" s="25"/>
      <c r="DC166" s="25"/>
      <c r="DD166" s="25"/>
      <c r="DE166" s="25"/>
      <c r="DF166" s="25"/>
      <c r="DG166" s="25"/>
      <c r="DH166" s="25"/>
      <c r="DI166" s="25"/>
      <c r="DJ166" s="25"/>
      <c r="DK166" s="25"/>
      <c r="DL166" s="25"/>
      <c r="DM166" s="25"/>
      <c r="DN166" s="25"/>
      <c r="DO166" s="25"/>
      <c r="DP166" s="25"/>
      <c r="DQ166" s="25"/>
      <c r="DR166" s="25"/>
      <c r="DS166" s="25"/>
      <c r="DT166" s="25"/>
      <c r="DU166" s="25"/>
      <c r="DV166" s="25"/>
      <c r="DW166" s="25"/>
      <c r="DX166" s="25"/>
      <c r="DY166" s="25"/>
      <c r="DZ166" s="25"/>
      <c r="EA166" s="25"/>
      <c r="EB166" s="25"/>
      <c r="EC166" s="25"/>
      <c r="ED166" s="25"/>
      <c r="EE166" s="25"/>
      <c r="EF166" s="25"/>
      <c r="EG166" s="25"/>
      <c r="EH166" s="25"/>
      <c r="EI166" s="25"/>
      <c r="EJ166" s="25"/>
      <c r="EK166" s="25"/>
      <c r="EL166" s="25"/>
      <c r="EM166" s="25"/>
      <c r="EN166" s="25"/>
      <c r="EO166" s="25"/>
      <c r="EP166" s="25"/>
      <c r="EQ166" s="25"/>
      <c r="ER166" s="25"/>
      <c r="ES166" s="25"/>
      <c r="ET166" s="25"/>
      <c r="EU166" s="25"/>
      <c r="EV166" s="25"/>
      <c r="EW166" s="25"/>
      <c r="EX166" s="25"/>
      <c r="EY166" s="25"/>
      <c r="EZ166" s="25"/>
      <c r="FA166" s="25"/>
      <c r="FB166" s="25"/>
      <c r="FC166" s="25"/>
      <c r="FD166" s="25"/>
      <c r="FE166" s="25"/>
      <c r="FF166" s="25"/>
      <c r="FG166" s="25"/>
      <c r="FH166" s="25"/>
      <c r="FI166" s="25"/>
      <c r="FJ166" s="25"/>
      <c r="FK166" s="25"/>
      <c r="FL166" s="25"/>
      <c r="FM166" s="25"/>
      <c r="FN166" s="25"/>
      <c r="FO166" s="25"/>
      <c r="FP166" s="25"/>
      <c r="FQ166" s="25"/>
      <c r="FR166" s="25"/>
      <c r="FS166" s="25"/>
      <c r="FT166" s="25"/>
      <c r="FU166" s="25"/>
      <c r="FV166" s="25"/>
      <c r="FW166" s="25"/>
      <c r="FX166" s="25"/>
      <c r="FY166" s="25"/>
      <c r="FZ166" s="25"/>
      <c r="GA166" s="25"/>
      <c r="GB166" s="25"/>
      <c r="GC166" s="25"/>
      <c r="GD166" s="25"/>
      <c r="GE166" s="25"/>
      <c r="GF166" s="25"/>
      <c r="GG166" s="25"/>
      <c r="GH166" s="25"/>
      <c r="GI166" s="25"/>
      <c r="GJ166" s="25"/>
      <c r="GK166" s="25"/>
      <c r="GL166" s="25"/>
      <c r="GM166" s="25"/>
      <c r="GN166" s="25"/>
      <c r="GO166" s="25"/>
      <c r="GP166" s="25"/>
      <c r="GQ166" s="25"/>
      <c r="GR166" s="25"/>
      <c r="GS166" s="25"/>
      <c r="GT166" s="25"/>
      <c r="GU166" s="25"/>
      <c r="GV166" s="25"/>
      <c r="GW166" s="25"/>
      <c r="GX166" s="25"/>
      <c r="GY166" s="25"/>
      <c r="GZ166" s="25"/>
      <c r="HA166" s="25"/>
      <c r="HB166" s="25"/>
      <c r="HC166" s="25"/>
      <c r="HD166" s="25"/>
      <c r="HE166" s="25"/>
      <c r="HF166" s="25"/>
      <c r="HG166" s="25"/>
      <c r="HH166" s="25"/>
      <c r="HI166" s="25"/>
      <c r="HJ166" s="25"/>
      <c r="HK166" s="25"/>
      <c r="HL166" s="25"/>
      <c r="HM166" s="25"/>
      <c r="HN166" s="25"/>
      <c r="HO166" s="25"/>
      <c r="HP166" s="25"/>
      <c r="HQ166" s="25"/>
      <c r="HR166" s="25"/>
      <c r="HS166" s="25"/>
      <c r="HT166" s="25"/>
      <c r="HU166" s="25"/>
      <c r="HV166" s="25"/>
    </row>
    <row r="167" spans="1:230" x14ac:dyDescent="0.25">
      <c r="A167" s="27"/>
      <c r="B167" s="69"/>
      <c r="C167" s="27"/>
      <c r="D167" s="27"/>
      <c r="E167" s="31"/>
      <c r="F167" s="31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25"/>
      <c r="CC167" s="25"/>
      <c r="CD167" s="25"/>
      <c r="CE167" s="25"/>
      <c r="CF167" s="25"/>
      <c r="CG167" s="25"/>
      <c r="CH167" s="25"/>
      <c r="CI167" s="25"/>
      <c r="CJ167" s="25"/>
      <c r="CK167" s="25"/>
      <c r="CL167" s="25"/>
      <c r="CM167" s="25"/>
      <c r="CN167" s="25"/>
      <c r="CO167" s="25"/>
      <c r="CP167" s="25"/>
      <c r="CQ167" s="25"/>
      <c r="CR167" s="25"/>
      <c r="CS167" s="25"/>
      <c r="CT167" s="25"/>
      <c r="CU167" s="25"/>
      <c r="CV167" s="25"/>
      <c r="CW167" s="25"/>
      <c r="CX167" s="25"/>
      <c r="CY167" s="25"/>
      <c r="CZ167" s="25"/>
      <c r="DA167" s="25"/>
      <c r="DB167" s="25"/>
      <c r="DC167" s="25"/>
      <c r="DD167" s="25"/>
      <c r="DE167" s="25"/>
      <c r="DF167" s="25"/>
      <c r="DG167" s="25"/>
      <c r="DH167" s="25"/>
      <c r="DI167" s="25"/>
      <c r="DJ167" s="25"/>
      <c r="DK167" s="25"/>
      <c r="DL167" s="25"/>
      <c r="DM167" s="25"/>
      <c r="DN167" s="25"/>
      <c r="DO167" s="25"/>
      <c r="DP167" s="25"/>
      <c r="DQ167" s="25"/>
      <c r="DR167" s="25"/>
      <c r="DS167" s="25"/>
      <c r="DT167" s="25"/>
      <c r="DU167" s="25"/>
      <c r="DV167" s="25"/>
      <c r="DW167" s="25"/>
      <c r="DX167" s="25"/>
      <c r="DY167" s="25"/>
      <c r="DZ167" s="25"/>
      <c r="EA167" s="25"/>
      <c r="EB167" s="25"/>
      <c r="EC167" s="25"/>
      <c r="ED167" s="25"/>
      <c r="EE167" s="25"/>
      <c r="EF167" s="25"/>
      <c r="EG167" s="25"/>
      <c r="EH167" s="25"/>
      <c r="EI167" s="25"/>
      <c r="EJ167" s="25"/>
      <c r="EK167" s="25"/>
      <c r="EL167" s="25"/>
      <c r="EM167" s="25"/>
      <c r="EN167" s="25"/>
      <c r="EO167" s="25"/>
      <c r="EP167" s="25"/>
      <c r="EQ167" s="25"/>
      <c r="ER167" s="25"/>
      <c r="ES167" s="25"/>
      <c r="ET167" s="25"/>
      <c r="EU167" s="25"/>
      <c r="EV167" s="25"/>
      <c r="EW167" s="25"/>
      <c r="EX167" s="25"/>
      <c r="EY167" s="25"/>
      <c r="EZ167" s="25"/>
      <c r="FA167" s="25"/>
      <c r="FB167" s="25"/>
      <c r="FC167" s="25"/>
      <c r="FD167" s="25"/>
      <c r="FE167" s="25"/>
      <c r="FF167" s="25"/>
      <c r="FG167" s="25"/>
      <c r="FH167" s="25"/>
      <c r="FI167" s="25"/>
      <c r="FJ167" s="25"/>
      <c r="FK167" s="25"/>
      <c r="FL167" s="25"/>
      <c r="FM167" s="25"/>
      <c r="FN167" s="25"/>
      <c r="FO167" s="25"/>
      <c r="FP167" s="25"/>
      <c r="FQ167" s="25"/>
      <c r="FR167" s="25"/>
      <c r="FS167" s="25"/>
      <c r="FT167" s="25"/>
      <c r="FU167" s="25"/>
      <c r="FV167" s="25"/>
      <c r="FW167" s="25"/>
      <c r="FX167" s="25"/>
      <c r="FY167" s="25"/>
      <c r="FZ167" s="25"/>
      <c r="GA167" s="25"/>
      <c r="GB167" s="25"/>
      <c r="GC167" s="25"/>
      <c r="GD167" s="25"/>
      <c r="GE167" s="25"/>
      <c r="GF167" s="25"/>
      <c r="GG167" s="25"/>
      <c r="GH167" s="25"/>
      <c r="GI167" s="25"/>
      <c r="GJ167" s="25"/>
      <c r="GK167" s="25"/>
      <c r="GL167" s="25"/>
      <c r="GM167" s="25"/>
      <c r="GN167" s="25"/>
      <c r="GO167" s="25"/>
      <c r="GP167" s="25"/>
      <c r="GQ167" s="25"/>
      <c r="GR167" s="25"/>
      <c r="GS167" s="25"/>
      <c r="GT167" s="25"/>
      <c r="GU167" s="25"/>
      <c r="GV167" s="25"/>
      <c r="GW167" s="25"/>
      <c r="GX167" s="25"/>
      <c r="GY167" s="25"/>
      <c r="GZ167" s="25"/>
      <c r="HA167" s="25"/>
      <c r="HB167" s="25"/>
      <c r="HC167" s="25"/>
      <c r="HD167" s="25"/>
      <c r="HE167" s="25"/>
      <c r="HF167" s="25"/>
      <c r="HG167" s="25"/>
      <c r="HH167" s="25"/>
      <c r="HI167" s="25"/>
      <c r="HJ167" s="25"/>
      <c r="HK167" s="25"/>
      <c r="HL167" s="25"/>
      <c r="HM167" s="25"/>
      <c r="HN167" s="25"/>
      <c r="HO167" s="25"/>
      <c r="HP167" s="25"/>
      <c r="HQ167" s="25"/>
      <c r="HR167" s="25"/>
      <c r="HS167" s="25"/>
      <c r="HT167" s="25"/>
      <c r="HU167" s="25"/>
      <c r="HV167" s="25"/>
    </row>
    <row r="168" spans="1:230" x14ac:dyDescent="0.25">
      <c r="A168" s="27"/>
      <c r="B168" s="70"/>
      <c r="C168" s="27"/>
      <c r="D168" s="27"/>
      <c r="E168" s="31"/>
      <c r="F168" s="31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25"/>
      <c r="CH168" s="25"/>
      <c r="CI168" s="25"/>
      <c r="CJ168" s="25"/>
      <c r="CK168" s="25"/>
      <c r="CL168" s="25"/>
      <c r="CM168" s="25"/>
      <c r="CN168" s="25"/>
      <c r="CO168" s="25"/>
      <c r="CP168" s="25"/>
      <c r="CQ168" s="25"/>
      <c r="CR168" s="25"/>
      <c r="CS168" s="25"/>
      <c r="CT168" s="25"/>
      <c r="CU168" s="25"/>
      <c r="CV168" s="25"/>
      <c r="CW168" s="25"/>
      <c r="CX168" s="25"/>
      <c r="CY168" s="25"/>
      <c r="CZ168" s="25"/>
      <c r="DA168" s="25"/>
      <c r="DB168" s="25"/>
      <c r="DC168" s="25"/>
      <c r="DD168" s="25"/>
      <c r="DE168" s="25"/>
      <c r="DF168" s="25"/>
      <c r="DG168" s="25"/>
      <c r="DH168" s="25"/>
      <c r="DI168" s="25"/>
      <c r="DJ168" s="25"/>
      <c r="DK168" s="25"/>
      <c r="DL168" s="25"/>
      <c r="DM168" s="25"/>
      <c r="DN168" s="25"/>
      <c r="DO168" s="25"/>
      <c r="DP168" s="25"/>
      <c r="DQ168" s="25"/>
      <c r="DR168" s="25"/>
      <c r="DS168" s="25"/>
      <c r="DT168" s="25"/>
      <c r="DU168" s="25"/>
      <c r="DV168" s="25"/>
      <c r="DW168" s="25"/>
      <c r="DX168" s="25"/>
      <c r="DY168" s="25"/>
      <c r="DZ168" s="25"/>
      <c r="EA168" s="25"/>
      <c r="EB168" s="25"/>
      <c r="EC168" s="25"/>
      <c r="ED168" s="25"/>
      <c r="EE168" s="25"/>
      <c r="EF168" s="25"/>
      <c r="EG168" s="25"/>
      <c r="EH168" s="25"/>
      <c r="EI168" s="25"/>
      <c r="EJ168" s="25"/>
      <c r="EK168" s="25"/>
      <c r="EL168" s="25"/>
      <c r="EM168" s="25"/>
      <c r="EN168" s="25"/>
      <c r="EO168" s="25"/>
      <c r="EP168" s="25"/>
      <c r="EQ168" s="25"/>
      <c r="ER168" s="25"/>
      <c r="ES168" s="25"/>
      <c r="ET168" s="25"/>
      <c r="EU168" s="25"/>
      <c r="EV168" s="25"/>
      <c r="EW168" s="25"/>
      <c r="EX168" s="25"/>
      <c r="EY168" s="25"/>
      <c r="EZ168" s="25"/>
      <c r="FA168" s="25"/>
      <c r="FB168" s="25"/>
      <c r="FC168" s="25"/>
      <c r="FD168" s="25"/>
      <c r="FE168" s="25"/>
      <c r="FF168" s="25"/>
      <c r="FG168" s="25"/>
      <c r="FH168" s="25"/>
      <c r="FI168" s="25"/>
      <c r="FJ168" s="25"/>
      <c r="FK168" s="25"/>
      <c r="FL168" s="25"/>
      <c r="FM168" s="25"/>
      <c r="FN168" s="25"/>
      <c r="FO168" s="25"/>
      <c r="FP168" s="25"/>
      <c r="FQ168" s="25"/>
      <c r="FR168" s="25"/>
      <c r="FS168" s="25"/>
      <c r="FT168" s="25"/>
      <c r="FU168" s="25"/>
      <c r="FV168" s="25"/>
      <c r="FW168" s="25"/>
      <c r="FX168" s="25"/>
      <c r="FY168" s="25"/>
      <c r="FZ168" s="25"/>
      <c r="GA168" s="25"/>
      <c r="GB168" s="25"/>
      <c r="GC168" s="25"/>
      <c r="GD168" s="25"/>
      <c r="GE168" s="25"/>
      <c r="GF168" s="25"/>
      <c r="GG168" s="25"/>
      <c r="GH168" s="25"/>
      <c r="GI168" s="25"/>
      <c r="GJ168" s="25"/>
      <c r="GK168" s="25"/>
      <c r="GL168" s="25"/>
      <c r="GM168" s="25"/>
      <c r="GN168" s="25"/>
      <c r="GO168" s="25"/>
      <c r="GP168" s="25"/>
      <c r="GQ168" s="25"/>
      <c r="GR168" s="25"/>
      <c r="GS168" s="25"/>
      <c r="GT168" s="25"/>
      <c r="GU168" s="25"/>
      <c r="GV168" s="25"/>
      <c r="GW168" s="25"/>
      <c r="GX168" s="25"/>
      <c r="GY168" s="25"/>
      <c r="GZ168" s="25"/>
      <c r="HA168" s="25"/>
      <c r="HB168" s="25"/>
      <c r="HC168" s="25"/>
      <c r="HD168" s="25"/>
      <c r="HE168" s="25"/>
      <c r="HF168" s="25"/>
      <c r="HG168" s="25"/>
      <c r="HH168" s="25"/>
      <c r="HI168" s="25"/>
      <c r="HJ168" s="25"/>
      <c r="HK168" s="25"/>
      <c r="HL168" s="25"/>
      <c r="HM168" s="25"/>
      <c r="HN168" s="25"/>
      <c r="HO168" s="25"/>
      <c r="HP168" s="25"/>
      <c r="HQ168" s="25"/>
      <c r="HR168" s="25"/>
      <c r="HS168" s="25"/>
      <c r="HT168" s="25"/>
      <c r="HU168" s="25"/>
      <c r="HV168" s="25"/>
    </row>
    <row r="169" spans="1:230" x14ac:dyDescent="0.25">
      <c r="A169" s="27"/>
      <c r="B169" s="28"/>
      <c r="C169" s="27"/>
      <c r="D169" s="27"/>
      <c r="E169" s="31"/>
      <c r="F169" s="31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  <c r="CD169" s="25"/>
      <c r="CE169" s="25"/>
      <c r="CF169" s="25"/>
      <c r="CG169" s="25"/>
      <c r="CH169" s="25"/>
      <c r="CI169" s="25"/>
      <c r="CJ169" s="25"/>
      <c r="CK169" s="25"/>
      <c r="CL169" s="25"/>
      <c r="CM169" s="25"/>
      <c r="CN169" s="25"/>
      <c r="CO169" s="25"/>
      <c r="CP169" s="25"/>
      <c r="CQ169" s="25"/>
      <c r="CR169" s="25"/>
      <c r="CS169" s="25"/>
      <c r="CT169" s="25"/>
      <c r="CU169" s="25"/>
      <c r="CV169" s="25"/>
      <c r="CW169" s="25"/>
      <c r="CX169" s="25"/>
      <c r="CY169" s="25"/>
      <c r="CZ169" s="25"/>
      <c r="DA169" s="25"/>
      <c r="DB169" s="25"/>
      <c r="DC169" s="25"/>
      <c r="DD169" s="25"/>
      <c r="DE169" s="25"/>
      <c r="DF169" s="25"/>
      <c r="DG169" s="25"/>
      <c r="DH169" s="25"/>
      <c r="DI169" s="25"/>
      <c r="DJ169" s="25"/>
      <c r="DK169" s="25"/>
      <c r="DL169" s="25"/>
      <c r="DM169" s="25"/>
      <c r="DN169" s="25"/>
      <c r="DO169" s="25"/>
      <c r="DP169" s="25"/>
      <c r="DQ169" s="25"/>
      <c r="DR169" s="25"/>
      <c r="DS169" s="25"/>
      <c r="DT169" s="25"/>
      <c r="DU169" s="25"/>
      <c r="DV169" s="25"/>
      <c r="DW169" s="25"/>
      <c r="DX169" s="25"/>
      <c r="DY169" s="25"/>
      <c r="DZ169" s="25"/>
      <c r="EA169" s="25"/>
      <c r="EB169" s="25"/>
      <c r="EC169" s="25"/>
      <c r="ED169" s="25"/>
      <c r="EE169" s="25"/>
      <c r="EF169" s="25"/>
      <c r="EG169" s="25"/>
      <c r="EH169" s="25"/>
      <c r="EI169" s="25"/>
      <c r="EJ169" s="25"/>
      <c r="EK169" s="25"/>
      <c r="EL169" s="25"/>
      <c r="EM169" s="25"/>
      <c r="EN169" s="25"/>
      <c r="EO169" s="25"/>
      <c r="EP169" s="25"/>
      <c r="EQ169" s="25"/>
      <c r="ER169" s="25"/>
      <c r="ES169" s="25"/>
      <c r="ET169" s="25"/>
      <c r="EU169" s="25"/>
      <c r="EV169" s="25"/>
      <c r="EW169" s="25"/>
      <c r="EX169" s="25"/>
      <c r="EY169" s="25"/>
      <c r="EZ169" s="25"/>
      <c r="FA169" s="25"/>
      <c r="FB169" s="25"/>
      <c r="FC169" s="25"/>
      <c r="FD169" s="25"/>
      <c r="FE169" s="25"/>
      <c r="FF169" s="25"/>
      <c r="FG169" s="25"/>
      <c r="FH169" s="25"/>
      <c r="FI169" s="25"/>
      <c r="FJ169" s="25"/>
      <c r="FK169" s="25"/>
      <c r="FL169" s="25"/>
      <c r="FM169" s="25"/>
      <c r="FN169" s="25"/>
      <c r="FO169" s="25"/>
      <c r="FP169" s="25"/>
      <c r="FQ169" s="25"/>
      <c r="FR169" s="25"/>
      <c r="FS169" s="25"/>
      <c r="FT169" s="25"/>
      <c r="FU169" s="25"/>
      <c r="FV169" s="25"/>
      <c r="FW169" s="25"/>
      <c r="FX169" s="25"/>
      <c r="FY169" s="25"/>
      <c r="FZ169" s="25"/>
      <c r="GA169" s="25"/>
      <c r="GB169" s="25"/>
      <c r="GC169" s="25"/>
      <c r="GD169" s="25"/>
      <c r="GE169" s="25"/>
      <c r="GF169" s="25"/>
      <c r="GG169" s="25"/>
      <c r="GH169" s="25"/>
      <c r="GI169" s="25"/>
      <c r="GJ169" s="25"/>
      <c r="GK169" s="25"/>
      <c r="GL169" s="25"/>
      <c r="GM169" s="25"/>
      <c r="GN169" s="25"/>
      <c r="GO169" s="25"/>
      <c r="GP169" s="25"/>
      <c r="GQ169" s="25"/>
      <c r="GR169" s="25"/>
      <c r="GS169" s="25"/>
      <c r="GT169" s="25"/>
      <c r="GU169" s="25"/>
      <c r="GV169" s="25"/>
      <c r="GW169" s="25"/>
      <c r="GX169" s="25"/>
      <c r="GY169" s="25"/>
      <c r="GZ169" s="25"/>
      <c r="HA169" s="25"/>
      <c r="HB169" s="25"/>
      <c r="HC169" s="25"/>
      <c r="HD169" s="25"/>
      <c r="HE169" s="25"/>
      <c r="HF169" s="25"/>
      <c r="HG169" s="25"/>
      <c r="HH169" s="25"/>
      <c r="HI169" s="25"/>
      <c r="HJ169" s="25"/>
      <c r="HK169" s="25"/>
      <c r="HL169" s="25"/>
      <c r="HM169" s="25"/>
      <c r="HN169" s="25"/>
      <c r="HO169" s="25"/>
      <c r="HP169" s="25"/>
      <c r="HQ169" s="25"/>
      <c r="HR169" s="25"/>
      <c r="HS169" s="25"/>
      <c r="HT169" s="25"/>
      <c r="HU169" s="25"/>
      <c r="HV169" s="25"/>
    </row>
    <row r="170" spans="1:230" x14ac:dyDescent="0.25">
      <c r="A170" s="27"/>
      <c r="B170" s="28"/>
      <c r="C170" s="27"/>
      <c r="D170" s="27"/>
      <c r="E170" s="31"/>
      <c r="F170" s="31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25"/>
      <c r="CH170" s="25"/>
      <c r="CI170" s="25"/>
      <c r="CJ170" s="25"/>
      <c r="CK170" s="25"/>
      <c r="CL170" s="25"/>
      <c r="CM170" s="25"/>
      <c r="CN170" s="25"/>
      <c r="CO170" s="25"/>
      <c r="CP170" s="25"/>
      <c r="CQ170" s="25"/>
      <c r="CR170" s="25"/>
      <c r="CS170" s="25"/>
      <c r="CT170" s="25"/>
      <c r="CU170" s="25"/>
      <c r="CV170" s="25"/>
      <c r="CW170" s="25"/>
      <c r="CX170" s="25"/>
      <c r="CY170" s="25"/>
      <c r="CZ170" s="25"/>
      <c r="DA170" s="25"/>
      <c r="DB170" s="25"/>
      <c r="DC170" s="25"/>
      <c r="DD170" s="25"/>
      <c r="DE170" s="25"/>
      <c r="DF170" s="25"/>
      <c r="DG170" s="25"/>
      <c r="DH170" s="25"/>
      <c r="DI170" s="25"/>
      <c r="DJ170" s="25"/>
      <c r="DK170" s="25"/>
      <c r="DL170" s="25"/>
      <c r="DM170" s="25"/>
      <c r="DN170" s="25"/>
      <c r="DO170" s="25"/>
      <c r="DP170" s="25"/>
      <c r="DQ170" s="25"/>
      <c r="DR170" s="25"/>
      <c r="DS170" s="25"/>
      <c r="DT170" s="25"/>
      <c r="DU170" s="25"/>
      <c r="DV170" s="25"/>
      <c r="DW170" s="25"/>
      <c r="DX170" s="25"/>
      <c r="DY170" s="25"/>
      <c r="DZ170" s="25"/>
      <c r="EA170" s="25"/>
      <c r="EB170" s="25"/>
      <c r="EC170" s="25"/>
      <c r="ED170" s="25"/>
      <c r="EE170" s="25"/>
      <c r="EF170" s="25"/>
      <c r="EG170" s="25"/>
      <c r="EH170" s="25"/>
      <c r="EI170" s="25"/>
      <c r="EJ170" s="25"/>
      <c r="EK170" s="25"/>
      <c r="EL170" s="25"/>
      <c r="EM170" s="25"/>
      <c r="EN170" s="25"/>
      <c r="EO170" s="25"/>
      <c r="EP170" s="25"/>
      <c r="EQ170" s="25"/>
      <c r="ER170" s="25"/>
      <c r="ES170" s="25"/>
      <c r="ET170" s="25"/>
      <c r="EU170" s="25"/>
      <c r="EV170" s="25"/>
      <c r="EW170" s="25"/>
      <c r="EX170" s="25"/>
      <c r="EY170" s="25"/>
      <c r="EZ170" s="25"/>
      <c r="FA170" s="25"/>
      <c r="FB170" s="25"/>
      <c r="FC170" s="25"/>
      <c r="FD170" s="25"/>
      <c r="FE170" s="25"/>
      <c r="FF170" s="25"/>
      <c r="FG170" s="25"/>
      <c r="FH170" s="25"/>
      <c r="FI170" s="25"/>
      <c r="FJ170" s="25"/>
      <c r="FK170" s="25"/>
      <c r="FL170" s="25"/>
      <c r="FM170" s="25"/>
      <c r="FN170" s="25"/>
      <c r="FO170" s="25"/>
      <c r="FP170" s="25"/>
      <c r="FQ170" s="25"/>
      <c r="FR170" s="25"/>
      <c r="FS170" s="25"/>
      <c r="FT170" s="25"/>
      <c r="FU170" s="25"/>
      <c r="FV170" s="25"/>
      <c r="FW170" s="25"/>
      <c r="FX170" s="25"/>
      <c r="FY170" s="25"/>
      <c r="FZ170" s="25"/>
      <c r="GA170" s="25"/>
      <c r="GB170" s="25"/>
      <c r="GC170" s="25"/>
      <c r="GD170" s="25"/>
      <c r="GE170" s="25"/>
      <c r="GF170" s="25"/>
      <c r="GG170" s="25"/>
      <c r="GH170" s="25"/>
      <c r="GI170" s="25"/>
      <c r="GJ170" s="25"/>
      <c r="GK170" s="25"/>
      <c r="GL170" s="25"/>
      <c r="GM170" s="25"/>
      <c r="GN170" s="25"/>
      <c r="GO170" s="25"/>
      <c r="GP170" s="25"/>
      <c r="GQ170" s="25"/>
      <c r="GR170" s="25"/>
      <c r="GS170" s="25"/>
      <c r="GT170" s="25"/>
      <c r="GU170" s="25"/>
      <c r="GV170" s="25"/>
      <c r="GW170" s="25"/>
      <c r="GX170" s="25"/>
      <c r="GY170" s="25"/>
      <c r="GZ170" s="25"/>
      <c r="HA170" s="25"/>
      <c r="HB170" s="25"/>
      <c r="HC170" s="25"/>
      <c r="HD170" s="25"/>
      <c r="HE170" s="25"/>
      <c r="HF170" s="25"/>
      <c r="HG170" s="25"/>
      <c r="HH170" s="25"/>
      <c r="HI170" s="25"/>
      <c r="HJ170" s="25"/>
      <c r="HK170" s="25"/>
      <c r="HL170" s="25"/>
      <c r="HM170" s="25"/>
      <c r="HN170" s="25"/>
      <c r="HO170" s="25"/>
      <c r="HP170" s="25"/>
      <c r="HQ170" s="25"/>
      <c r="HR170" s="25"/>
      <c r="HS170" s="25"/>
      <c r="HT170" s="25"/>
      <c r="HU170" s="25"/>
      <c r="HV170" s="25"/>
    </row>
    <row r="171" spans="1:230" x14ac:dyDescent="0.25">
      <c r="A171" s="27"/>
      <c r="B171" s="28"/>
      <c r="C171" s="27"/>
      <c r="D171" s="27"/>
      <c r="E171" s="31"/>
      <c r="F171" s="31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  <c r="CD171" s="25"/>
      <c r="CE171" s="25"/>
      <c r="CF171" s="25"/>
      <c r="CG171" s="25"/>
      <c r="CH171" s="25"/>
      <c r="CI171" s="25"/>
      <c r="CJ171" s="25"/>
      <c r="CK171" s="25"/>
      <c r="CL171" s="25"/>
      <c r="CM171" s="25"/>
      <c r="CN171" s="25"/>
      <c r="CO171" s="25"/>
      <c r="CP171" s="25"/>
      <c r="CQ171" s="25"/>
      <c r="CR171" s="25"/>
      <c r="CS171" s="25"/>
      <c r="CT171" s="25"/>
      <c r="CU171" s="25"/>
      <c r="CV171" s="25"/>
      <c r="CW171" s="25"/>
      <c r="CX171" s="25"/>
      <c r="CY171" s="25"/>
      <c r="CZ171" s="25"/>
      <c r="DA171" s="25"/>
      <c r="DB171" s="25"/>
      <c r="DC171" s="25"/>
      <c r="DD171" s="25"/>
      <c r="DE171" s="25"/>
      <c r="DF171" s="25"/>
      <c r="DG171" s="25"/>
      <c r="DH171" s="25"/>
      <c r="DI171" s="25"/>
      <c r="DJ171" s="25"/>
      <c r="DK171" s="25"/>
      <c r="DL171" s="25"/>
      <c r="DM171" s="25"/>
      <c r="DN171" s="25"/>
      <c r="DO171" s="25"/>
      <c r="DP171" s="25"/>
      <c r="DQ171" s="25"/>
      <c r="DR171" s="25"/>
      <c r="DS171" s="25"/>
      <c r="DT171" s="25"/>
      <c r="DU171" s="25"/>
      <c r="DV171" s="25"/>
      <c r="DW171" s="25"/>
      <c r="DX171" s="25"/>
      <c r="DY171" s="25"/>
      <c r="DZ171" s="25"/>
      <c r="EA171" s="25"/>
      <c r="EB171" s="25"/>
      <c r="EC171" s="25"/>
      <c r="ED171" s="25"/>
      <c r="EE171" s="25"/>
      <c r="EF171" s="25"/>
      <c r="EG171" s="25"/>
      <c r="EH171" s="25"/>
      <c r="EI171" s="25"/>
      <c r="EJ171" s="25"/>
      <c r="EK171" s="25"/>
      <c r="EL171" s="25"/>
      <c r="EM171" s="25"/>
      <c r="EN171" s="25"/>
      <c r="EO171" s="25"/>
      <c r="EP171" s="25"/>
      <c r="EQ171" s="25"/>
      <c r="ER171" s="25"/>
      <c r="ES171" s="25"/>
      <c r="ET171" s="25"/>
      <c r="EU171" s="25"/>
      <c r="EV171" s="25"/>
      <c r="EW171" s="25"/>
      <c r="EX171" s="25"/>
      <c r="EY171" s="25"/>
      <c r="EZ171" s="25"/>
      <c r="FA171" s="25"/>
      <c r="FB171" s="25"/>
      <c r="FC171" s="25"/>
      <c r="FD171" s="25"/>
      <c r="FE171" s="25"/>
      <c r="FF171" s="25"/>
      <c r="FG171" s="25"/>
      <c r="FH171" s="25"/>
      <c r="FI171" s="25"/>
      <c r="FJ171" s="25"/>
      <c r="FK171" s="25"/>
      <c r="FL171" s="25"/>
      <c r="FM171" s="25"/>
      <c r="FN171" s="25"/>
      <c r="FO171" s="25"/>
      <c r="FP171" s="25"/>
      <c r="FQ171" s="25"/>
      <c r="FR171" s="25"/>
      <c r="FS171" s="25"/>
      <c r="FT171" s="25"/>
      <c r="FU171" s="25"/>
      <c r="FV171" s="25"/>
      <c r="FW171" s="25"/>
      <c r="FX171" s="25"/>
      <c r="FY171" s="25"/>
      <c r="FZ171" s="25"/>
      <c r="GA171" s="25"/>
      <c r="GB171" s="25"/>
      <c r="GC171" s="25"/>
      <c r="GD171" s="25"/>
      <c r="GE171" s="25"/>
      <c r="GF171" s="25"/>
      <c r="GG171" s="25"/>
      <c r="GH171" s="25"/>
      <c r="GI171" s="25"/>
      <c r="GJ171" s="25"/>
      <c r="GK171" s="25"/>
      <c r="GL171" s="25"/>
      <c r="GM171" s="25"/>
      <c r="GN171" s="25"/>
      <c r="GO171" s="25"/>
      <c r="GP171" s="25"/>
      <c r="GQ171" s="25"/>
      <c r="GR171" s="25"/>
      <c r="GS171" s="25"/>
      <c r="GT171" s="25"/>
      <c r="GU171" s="25"/>
      <c r="GV171" s="25"/>
      <c r="GW171" s="25"/>
      <c r="GX171" s="25"/>
      <c r="GY171" s="25"/>
      <c r="GZ171" s="25"/>
      <c r="HA171" s="25"/>
      <c r="HB171" s="25"/>
      <c r="HC171" s="25"/>
      <c r="HD171" s="25"/>
      <c r="HE171" s="25"/>
      <c r="HF171" s="25"/>
      <c r="HG171" s="25"/>
      <c r="HH171" s="25"/>
      <c r="HI171" s="25"/>
      <c r="HJ171" s="25"/>
      <c r="HK171" s="25"/>
      <c r="HL171" s="25"/>
      <c r="HM171" s="25"/>
      <c r="HN171" s="25"/>
      <c r="HO171" s="25"/>
      <c r="HP171" s="25"/>
      <c r="HQ171" s="25"/>
      <c r="HR171" s="25"/>
      <c r="HS171" s="25"/>
      <c r="HT171" s="25"/>
      <c r="HU171" s="25"/>
      <c r="HV171" s="25"/>
    </row>
    <row r="172" spans="1:230" x14ac:dyDescent="0.25">
      <c r="A172" s="27"/>
      <c r="B172" s="28"/>
      <c r="C172" s="27"/>
      <c r="D172" s="27"/>
      <c r="E172" s="31"/>
      <c r="F172" s="31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25"/>
      <c r="CC172" s="25"/>
      <c r="CD172" s="25"/>
      <c r="CE172" s="25"/>
      <c r="CF172" s="25"/>
      <c r="CG172" s="25"/>
      <c r="CH172" s="25"/>
      <c r="CI172" s="25"/>
      <c r="CJ172" s="25"/>
      <c r="CK172" s="25"/>
      <c r="CL172" s="25"/>
      <c r="CM172" s="25"/>
      <c r="CN172" s="25"/>
      <c r="CO172" s="25"/>
      <c r="CP172" s="25"/>
      <c r="CQ172" s="25"/>
      <c r="CR172" s="25"/>
      <c r="CS172" s="25"/>
      <c r="CT172" s="25"/>
      <c r="CU172" s="25"/>
      <c r="CV172" s="25"/>
      <c r="CW172" s="25"/>
      <c r="CX172" s="25"/>
      <c r="CY172" s="25"/>
      <c r="CZ172" s="25"/>
      <c r="DA172" s="25"/>
      <c r="DB172" s="25"/>
      <c r="DC172" s="25"/>
      <c r="DD172" s="25"/>
      <c r="DE172" s="25"/>
      <c r="DF172" s="25"/>
      <c r="DG172" s="25"/>
      <c r="DH172" s="25"/>
      <c r="DI172" s="25"/>
      <c r="DJ172" s="25"/>
      <c r="DK172" s="25"/>
      <c r="DL172" s="25"/>
      <c r="DM172" s="25"/>
      <c r="DN172" s="25"/>
      <c r="DO172" s="25"/>
      <c r="DP172" s="25"/>
      <c r="DQ172" s="25"/>
      <c r="DR172" s="25"/>
      <c r="DS172" s="25"/>
      <c r="DT172" s="25"/>
      <c r="DU172" s="25"/>
      <c r="DV172" s="25"/>
      <c r="DW172" s="25"/>
      <c r="DX172" s="25"/>
      <c r="DY172" s="25"/>
      <c r="DZ172" s="25"/>
      <c r="EA172" s="25"/>
      <c r="EB172" s="25"/>
      <c r="EC172" s="25"/>
      <c r="ED172" s="25"/>
      <c r="EE172" s="25"/>
      <c r="EF172" s="25"/>
      <c r="EG172" s="25"/>
      <c r="EH172" s="25"/>
      <c r="EI172" s="25"/>
      <c r="EJ172" s="25"/>
      <c r="EK172" s="25"/>
      <c r="EL172" s="25"/>
      <c r="EM172" s="25"/>
      <c r="EN172" s="25"/>
      <c r="EO172" s="25"/>
      <c r="EP172" s="25"/>
      <c r="EQ172" s="25"/>
      <c r="ER172" s="25"/>
      <c r="ES172" s="25"/>
      <c r="ET172" s="25"/>
      <c r="EU172" s="25"/>
      <c r="EV172" s="25"/>
      <c r="EW172" s="25"/>
      <c r="EX172" s="25"/>
      <c r="EY172" s="25"/>
      <c r="EZ172" s="25"/>
      <c r="FA172" s="25"/>
      <c r="FB172" s="25"/>
      <c r="FC172" s="25"/>
      <c r="FD172" s="25"/>
      <c r="FE172" s="25"/>
      <c r="FF172" s="25"/>
      <c r="FG172" s="25"/>
      <c r="FH172" s="25"/>
      <c r="FI172" s="25"/>
      <c r="FJ172" s="25"/>
      <c r="FK172" s="25"/>
      <c r="FL172" s="25"/>
      <c r="FM172" s="25"/>
      <c r="FN172" s="25"/>
      <c r="FO172" s="25"/>
      <c r="FP172" s="25"/>
      <c r="FQ172" s="25"/>
      <c r="FR172" s="25"/>
      <c r="FS172" s="25"/>
      <c r="FT172" s="25"/>
      <c r="FU172" s="25"/>
      <c r="FV172" s="25"/>
      <c r="FW172" s="25"/>
      <c r="FX172" s="25"/>
      <c r="FY172" s="25"/>
      <c r="FZ172" s="25"/>
      <c r="GA172" s="25"/>
      <c r="GB172" s="25"/>
      <c r="GC172" s="25"/>
      <c r="GD172" s="25"/>
      <c r="GE172" s="25"/>
      <c r="GF172" s="25"/>
      <c r="GG172" s="25"/>
      <c r="GH172" s="25"/>
      <c r="GI172" s="25"/>
      <c r="GJ172" s="25"/>
      <c r="GK172" s="25"/>
      <c r="GL172" s="25"/>
      <c r="GM172" s="25"/>
      <c r="GN172" s="25"/>
      <c r="GO172" s="25"/>
      <c r="GP172" s="25"/>
      <c r="GQ172" s="25"/>
      <c r="GR172" s="25"/>
      <c r="GS172" s="25"/>
      <c r="GT172" s="25"/>
      <c r="GU172" s="25"/>
      <c r="GV172" s="25"/>
      <c r="GW172" s="25"/>
      <c r="GX172" s="25"/>
      <c r="GY172" s="25"/>
      <c r="GZ172" s="25"/>
      <c r="HA172" s="25"/>
      <c r="HB172" s="25"/>
      <c r="HC172" s="25"/>
      <c r="HD172" s="25"/>
      <c r="HE172" s="25"/>
      <c r="HF172" s="25"/>
      <c r="HG172" s="25"/>
      <c r="HH172" s="25"/>
      <c r="HI172" s="25"/>
      <c r="HJ172" s="25"/>
      <c r="HK172" s="25"/>
      <c r="HL172" s="25"/>
      <c r="HM172" s="25"/>
      <c r="HN172" s="25"/>
      <c r="HO172" s="25"/>
      <c r="HP172" s="25"/>
      <c r="HQ172" s="25"/>
      <c r="HR172" s="25"/>
      <c r="HS172" s="25"/>
      <c r="HT172" s="25"/>
      <c r="HU172" s="25"/>
      <c r="HV172" s="25"/>
    </row>
    <row r="173" spans="1:230" x14ac:dyDescent="0.25">
      <c r="A173" s="27"/>
      <c r="B173" s="28"/>
      <c r="C173" s="27"/>
      <c r="D173" s="27"/>
      <c r="E173" s="31"/>
      <c r="F173" s="31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25"/>
      <c r="CC173" s="25"/>
      <c r="CD173" s="25"/>
      <c r="CE173" s="25"/>
      <c r="CF173" s="25"/>
      <c r="CG173" s="25"/>
      <c r="CH173" s="25"/>
      <c r="CI173" s="25"/>
      <c r="CJ173" s="25"/>
      <c r="CK173" s="25"/>
      <c r="CL173" s="25"/>
      <c r="CM173" s="25"/>
      <c r="CN173" s="25"/>
      <c r="CO173" s="25"/>
      <c r="CP173" s="25"/>
      <c r="CQ173" s="25"/>
      <c r="CR173" s="25"/>
      <c r="CS173" s="25"/>
      <c r="CT173" s="25"/>
      <c r="CU173" s="25"/>
      <c r="CV173" s="25"/>
      <c r="CW173" s="25"/>
      <c r="CX173" s="25"/>
      <c r="CY173" s="25"/>
      <c r="CZ173" s="25"/>
      <c r="DA173" s="25"/>
      <c r="DB173" s="25"/>
      <c r="DC173" s="25"/>
      <c r="DD173" s="25"/>
      <c r="DE173" s="25"/>
      <c r="DF173" s="25"/>
      <c r="DG173" s="25"/>
      <c r="DH173" s="25"/>
      <c r="DI173" s="25"/>
      <c r="DJ173" s="25"/>
      <c r="DK173" s="25"/>
      <c r="DL173" s="25"/>
      <c r="DM173" s="25"/>
      <c r="DN173" s="25"/>
      <c r="DO173" s="25"/>
      <c r="DP173" s="25"/>
      <c r="DQ173" s="25"/>
      <c r="DR173" s="25"/>
      <c r="DS173" s="25"/>
      <c r="DT173" s="25"/>
      <c r="DU173" s="25"/>
      <c r="DV173" s="25"/>
      <c r="DW173" s="25"/>
      <c r="DX173" s="25"/>
      <c r="DY173" s="25"/>
      <c r="DZ173" s="25"/>
      <c r="EA173" s="25"/>
      <c r="EB173" s="25"/>
      <c r="EC173" s="25"/>
      <c r="ED173" s="25"/>
      <c r="EE173" s="25"/>
      <c r="EF173" s="25"/>
      <c r="EG173" s="25"/>
      <c r="EH173" s="25"/>
      <c r="EI173" s="25"/>
      <c r="EJ173" s="25"/>
      <c r="EK173" s="25"/>
      <c r="EL173" s="25"/>
      <c r="EM173" s="25"/>
      <c r="EN173" s="25"/>
      <c r="EO173" s="25"/>
      <c r="EP173" s="25"/>
      <c r="EQ173" s="25"/>
      <c r="ER173" s="25"/>
      <c r="ES173" s="25"/>
      <c r="ET173" s="25"/>
      <c r="EU173" s="25"/>
      <c r="EV173" s="25"/>
      <c r="EW173" s="25"/>
      <c r="EX173" s="25"/>
      <c r="EY173" s="25"/>
      <c r="EZ173" s="25"/>
      <c r="FA173" s="25"/>
      <c r="FB173" s="25"/>
      <c r="FC173" s="25"/>
      <c r="FD173" s="25"/>
      <c r="FE173" s="25"/>
      <c r="FF173" s="25"/>
      <c r="FG173" s="25"/>
      <c r="FH173" s="25"/>
      <c r="FI173" s="25"/>
      <c r="FJ173" s="25"/>
      <c r="FK173" s="25"/>
      <c r="FL173" s="25"/>
      <c r="FM173" s="25"/>
      <c r="FN173" s="25"/>
      <c r="FO173" s="25"/>
      <c r="FP173" s="25"/>
      <c r="FQ173" s="25"/>
      <c r="FR173" s="25"/>
      <c r="FS173" s="25"/>
      <c r="FT173" s="25"/>
      <c r="FU173" s="25"/>
      <c r="FV173" s="25"/>
      <c r="FW173" s="25"/>
      <c r="FX173" s="25"/>
      <c r="FY173" s="25"/>
      <c r="FZ173" s="25"/>
      <c r="GA173" s="25"/>
      <c r="GB173" s="25"/>
      <c r="GC173" s="25"/>
      <c r="GD173" s="25"/>
      <c r="GE173" s="25"/>
      <c r="GF173" s="25"/>
      <c r="GG173" s="25"/>
      <c r="GH173" s="25"/>
      <c r="GI173" s="25"/>
      <c r="GJ173" s="25"/>
      <c r="GK173" s="25"/>
      <c r="GL173" s="25"/>
      <c r="GM173" s="25"/>
      <c r="GN173" s="25"/>
      <c r="GO173" s="25"/>
      <c r="GP173" s="25"/>
      <c r="GQ173" s="25"/>
      <c r="GR173" s="25"/>
      <c r="GS173" s="25"/>
      <c r="GT173" s="25"/>
      <c r="GU173" s="25"/>
      <c r="GV173" s="25"/>
      <c r="GW173" s="25"/>
      <c r="GX173" s="25"/>
      <c r="GY173" s="25"/>
      <c r="GZ173" s="25"/>
      <c r="HA173" s="25"/>
      <c r="HB173" s="25"/>
      <c r="HC173" s="25"/>
      <c r="HD173" s="25"/>
      <c r="HE173" s="25"/>
      <c r="HF173" s="25"/>
      <c r="HG173" s="25"/>
      <c r="HH173" s="25"/>
      <c r="HI173" s="25"/>
      <c r="HJ173" s="25"/>
      <c r="HK173" s="25"/>
      <c r="HL173" s="25"/>
      <c r="HM173" s="25"/>
      <c r="HN173" s="25"/>
      <c r="HO173" s="25"/>
      <c r="HP173" s="25"/>
      <c r="HQ173" s="25"/>
      <c r="HR173" s="25"/>
      <c r="HS173" s="25"/>
      <c r="HT173" s="25"/>
      <c r="HU173" s="25"/>
      <c r="HV173" s="25"/>
    </row>
    <row r="174" spans="1:230" x14ac:dyDescent="0.25">
      <c r="A174" s="27"/>
      <c r="B174" s="28"/>
      <c r="C174" s="27"/>
      <c r="D174" s="27"/>
      <c r="E174" s="31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25"/>
      <c r="CC174" s="25"/>
      <c r="CD174" s="25"/>
      <c r="CE174" s="25"/>
      <c r="CF174" s="25"/>
      <c r="CG174" s="25"/>
      <c r="CH174" s="25"/>
      <c r="CI174" s="25"/>
      <c r="CJ174" s="25"/>
      <c r="CK174" s="25"/>
      <c r="CL174" s="25"/>
      <c r="CM174" s="25"/>
      <c r="CN174" s="25"/>
      <c r="CO174" s="25"/>
      <c r="CP174" s="25"/>
      <c r="CQ174" s="25"/>
      <c r="CR174" s="25"/>
      <c r="CS174" s="25"/>
      <c r="CT174" s="25"/>
      <c r="CU174" s="25"/>
      <c r="CV174" s="25"/>
      <c r="CW174" s="25"/>
      <c r="CX174" s="25"/>
      <c r="CY174" s="25"/>
      <c r="CZ174" s="25"/>
      <c r="DA174" s="25"/>
      <c r="DB174" s="25"/>
      <c r="DC174" s="25"/>
      <c r="DD174" s="25"/>
      <c r="DE174" s="25"/>
      <c r="DF174" s="25"/>
      <c r="DG174" s="25"/>
      <c r="DH174" s="25"/>
      <c r="DI174" s="25"/>
      <c r="DJ174" s="25"/>
      <c r="DK174" s="25"/>
      <c r="DL174" s="25"/>
      <c r="DM174" s="25"/>
      <c r="DN174" s="25"/>
      <c r="DO174" s="25"/>
      <c r="DP174" s="25"/>
      <c r="DQ174" s="25"/>
      <c r="DR174" s="25"/>
      <c r="DS174" s="25"/>
      <c r="DT174" s="25"/>
      <c r="DU174" s="25"/>
      <c r="DV174" s="25"/>
      <c r="DW174" s="25"/>
      <c r="DX174" s="25"/>
      <c r="DY174" s="25"/>
      <c r="DZ174" s="25"/>
      <c r="EA174" s="25"/>
      <c r="EB174" s="25"/>
      <c r="EC174" s="25"/>
      <c r="ED174" s="25"/>
      <c r="EE174" s="25"/>
      <c r="EF174" s="25"/>
      <c r="EG174" s="25"/>
      <c r="EH174" s="25"/>
      <c r="EI174" s="25"/>
      <c r="EJ174" s="25"/>
      <c r="EK174" s="25"/>
      <c r="EL174" s="25"/>
      <c r="EM174" s="25"/>
      <c r="EN174" s="25"/>
      <c r="EO174" s="25"/>
      <c r="EP174" s="25"/>
      <c r="EQ174" s="25"/>
      <c r="ER174" s="25"/>
      <c r="ES174" s="25"/>
      <c r="ET174" s="25"/>
      <c r="EU174" s="25"/>
      <c r="EV174" s="25"/>
      <c r="EW174" s="25"/>
      <c r="EX174" s="25"/>
      <c r="EY174" s="25"/>
      <c r="EZ174" s="25"/>
      <c r="FA174" s="25"/>
      <c r="FB174" s="25"/>
      <c r="FC174" s="25"/>
      <c r="FD174" s="25"/>
      <c r="FE174" s="25"/>
      <c r="FF174" s="25"/>
      <c r="FG174" s="25"/>
      <c r="FH174" s="25"/>
      <c r="FI174" s="25"/>
      <c r="FJ174" s="25"/>
      <c r="FK174" s="25"/>
      <c r="FL174" s="25"/>
      <c r="FM174" s="25"/>
      <c r="FN174" s="25"/>
      <c r="FO174" s="25"/>
      <c r="FP174" s="25"/>
      <c r="FQ174" s="25"/>
      <c r="FR174" s="25"/>
      <c r="FS174" s="25"/>
      <c r="FT174" s="25"/>
      <c r="FU174" s="25"/>
      <c r="FV174" s="25"/>
      <c r="FW174" s="25"/>
      <c r="FX174" s="25"/>
      <c r="FY174" s="25"/>
      <c r="FZ174" s="25"/>
      <c r="GA174" s="25"/>
      <c r="GB174" s="25"/>
      <c r="GC174" s="25"/>
      <c r="GD174" s="25"/>
      <c r="GE174" s="25"/>
      <c r="GF174" s="25"/>
      <c r="GG174" s="25"/>
      <c r="GH174" s="25"/>
      <c r="GI174" s="25"/>
      <c r="GJ174" s="25"/>
      <c r="GK174" s="25"/>
      <c r="GL174" s="25"/>
      <c r="GM174" s="25"/>
      <c r="GN174" s="25"/>
      <c r="GO174" s="25"/>
      <c r="GP174" s="25"/>
      <c r="GQ174" s="25"/>
      <c r="GR174" s="25"/>
      <c r="GS174" s="25"/>
      <c r="GT174" s="25"/>
      <c r="GU174" s="25"/>
      <c r="GV174" s="25"/>
      <c r="GW174" s="25"/>
      <c r="GX174" s="25"/>
      <c r="GY174" s="25"/>
      <c r="GZ174" s="25"/>
      <c r="HA174" s="25"/>
      <c r="HB174" s="25"/>
      <c r="HC174" s="25"/>
      <c r="HD174" s="25"/>
      <c r="HE174" s="25"/>
      <c r="HF174" s="25"/>
      <c r="HG174" s="25"/>
      <c r="HH174" s="25"/>
      <c r="HI174" s="25"/>
      <c r="HJ174" s="25"/>
      <c r="HK174" s="25"/>
      <c r="HL174" s="25"/>
      <c r="HM174" s="25"/>
      <c r="HN174" s="25"/>
      <c r="HO174" s="25"/>
      <c r="HP174" s="25"/>
      <c r="HQ174" s="25"/>
      <c r="HR174" s="25"/>
      <c r="HS174" s="25"/>
      <c r="HT174" s="25"/>
      <c r="HU174" s="25"/>
      <c r="HV174" s="25"/>
    </row>
    <row r="175" spans="1:230" x14ac:dyDescent="0.25">
      <c r="A175" s="27"/>
      <c r="B175" s="28"/>
      <c r="C175" s="29"/>
      <c r="D175" s="29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  <c r="BW175" s="25"/>
      <c r="BX175" s="25"/>
      <c r="BY175" s="25"/>
      <c r="BZ175" s="25"/>
      <c r="CA175" s="25"/>
      <c r="CB175" s="25"/>
      <c r="CC175" s="25"/>
      <c r="CD175" s="25"/>
      <c r="CE175" s="25"/>
      <c r="CF175" s="25"/>
      <c r="CG175" s="25"/>
      <c r="CH175" s="25"/>
      <c r="CI175" s="25"/>
      <c r="CJ175" s="25"/>
      <c r="CK175" s="25"/>
      <c r="CL175" s="25"/>
      <c r="CM175" s="25"/>
      <c r="CN175" s="25"/>
      <c r="CO175" s="25"/>
      <c r="CP175" s="25"/>
      <c r="CQ175" s="25"/>
      <c r="CR175" s="25"/>
      <c r="CS175" s="25"/>
      <c r="CT175" s="25"/>
      <c r="CU175" s="25"/>
      <c r="CV175" s="25"/>
      <c r="CW175" s="25"/>
      <c r="CX175" s="25"/>
      <c r="CY175" s="25"/>
      <c r="CZ175" s="25"/>
      <c r="DA175" s="25"/>
      <c r="DB175" s="25"/>
      <c r="DC175" s="25"/>
      <c r="DD175" s="25"/>
      <c r="DE175" s="25"/>
      <c r="DF175" s="25"/>
      <c r="DG175" s="25"/>
      <c r="DH175" s="25"/>
      <c r="DI175" s="25"/>
      <c r="DJ175" s="25"/>
      <c r="DK175" s="25"/>
      <c r="DL175" s="25"/>
      <c r="DM175" s="25"/>
      <c r="DN175" s="25"/>
      <c r="DO175" s="25"/>
      <c r="DP175" s="25"/>
      <c r="DQ175" s="25"/>
      <c r="DR175" s="25"/>
      <c r="DS175" s="25"/>
      <c r="DT175" s="25"/>
      <c r="DU175" s="25"/>
      <c r="DV175" s="25"/>
      <c r="DW175" s="25"/>
      <c r="DX175" s="25"/>
      <c r="DY175" s="25"/>
      <c r="DZ175" s="25"/>
      <c r="EA175" s="25"/>
      <c r="EB175" s="25"/>
      <c r="EC175" s="25"/>
      <c r="ED175" s="25"/>
      <c r="EE175" s="25"/>
      <c r="EF175" s="25"/>
      <c r="EG175" s="25"/>
      <c r="EH175" s="25"/>
      <c r="EI175" s="25"/>
      <c r="EJ175" s="25"/>
      <c r="EK175" s="25"/>
      <c r="EL175" s="25"/>
      <c r="EM175" s="25"/>
      <c r="EN175" s="25"/>
      <c r="EO175" s="25"/>
      <c r="EP175" s="25"/>
      <c r="EQ175" s="25"/>
      <c r="ER175" s="25"/>
      <c r="ES175" s="25"/>
      <c r="ET175" s="25"/>
      <c r="EU175" s="25"/>
      <c r="EV175" s="25"/>
      <c r="EW175" s="25"/>
      <c r="EX175" s="25"/>
      <c r="EY175" s="25"/>
      <c r="EZ175" s="25"/>
      <c r="FA175" s="25"/>
      <c r="FB175" s="25"/>
      <c r="FC175" s="25"/>
      <c r="FD175" s="25"/>
      <c r="FE175" s="25"/>
      <c r="FF175" s="25"/>
      <c r="FG175" s="25"/>
      <c r="FH175" s="25"/>
      <c r="FI175" s="25"/>
      <c r="FJ175" s="25"/>
      <c r="FK175" s="25"/>
      <c r="FL175" s="25"/>
      <c r="FM175" s="25"/>
      <c r="FN175" s="25"/>
      <c r="FO175" s="25"/>
      <c r="FP175" s="25"/>
      <c r="FQ175" s="25"/>
      <c r="FR175" s="25"/>
      <c r="FS175" s="25"/>
      <c r="FT175" s="25"/>
      <c r="FU175" s="25"/>
      <c r="FV175" s="25"/>
      <c r="FW175" s="25"/>
      <c r="FX175" s="25"/>
      <c r="FY175" s="25"/>
      <c r="FZ175" s="25"/>
      <c r="GA175" s="25"/>
      <c r="GB175" s="25"/>
      <c r="GC175" s="25"/>
      <c r="GD175" s="25"/>
      <c r="GE175" s="25"/>
      <c r="GF175" s="25"/>
      <c r="GG175" s="25"/>
      <c r="GH175" s="25"/>
      <c r="GI175" s="25"/>
      <c r="GJ175" s="25"/>
      <c r="GK175" s="25"/>
      <c r="GL175" s="25"/>
      <c r="GM175" s="25"/>
      <c r="GN175" s="25"/>
      <c r="GO175" s="25"/>
      <c r="GP175" s="25"/>
      <c r="GQ175" s="25"/>
      <c r="GR175" s="25"/>
      <c r="GS175" s="25"/>
      <c r="GT175" s="25"/>
      <c r="GU175" s="25"/>
      <c r="GV175" s="25"/>
      <c r="GW175" s="25"/>
      <c r="GX175" s="25"/>
      <c r="GY175" s="25"/>
      <c r="GZ175" s="25"/>
      <c r="HA175" s="25"/>
      <c r="HB175" s="25"/>
      <c r="HC175" s="25"/>
      <c r="HD175" s="25"/>
      <c r="HE175" s="25"/>
      <c r="HF175" s="25"/>
      <c r="HG175" s="25"/>
      <c r="HH175" s="25"/>
      <c r="HI175" s="25"/>
      <c r="HJ175" s="25"/>
      <c r="HK175" s="25"/>
      <c r="HL175" s="25"/>
      <c r="HM175" s="25"/>
      <c r="HN175" s="25"/>
      <c r="HO175" s="25"/>
      <c r="HP175" s="25"/>
      <c r="HQ175" s="25"/>
      <c r="HR175" s="25"/>
      <c r="HS175" s="25"/>
      <c r="HT175" s="25"/>
      <c r="HU175" s="25"/>
      <c r="HV175" s="25"/>
    </row>
    <row r="176" spans="1:230" x14ac:dyDescent="0.25">
      <c r="A176" s="27"/>
      <c r="B176" s="28"/>
      <c r="C176" s="29"/>
      <c r="D176" s="29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25"/>
      <c r="CC176" s="25"/>
      <c r="CD176" s="25"/>
      <c r="CE176" s="25"/>
      <c r="CF176" s="25"/>
      <c r="CG176" s="25"/>
      <c r="CH176" s="25"/>
      <c r="CI176" s="25"/>
      <c r="CJ176" s="25"/>
      <c r="CK176" s="25"/>
      <c r="CL176" s="25"/>
      <c r="CM176" s="25"/>
      <c r="CN176" s="25"/>
      <c r="CO176" s="25"/>
      <c r="CP176" s="25"/>
      <c r="CQ176" s="25"/>
      <c r="CR176" s="25"/>
      <c r="CS176" s="25"/>
      <c r="CT176" s="25"/>
      <c r="CU176" s="25"/>
      <c r="CV176" s="25"/>
      <c r="CW176" s="25"/>
      <c r="CX176" s="25"/>
      <c r="CY176" s="25"/>
      <c r="CZ176" s="25"/>
      <c r="DA176" s="25"/>
      <c r="DB176" s="25"/>
      <c r="DC176" s="25"/>
      <c r="DD176" s="25"/>
      <c r="DE176" s="25"/>
      <c r="DF176" s="25"/>
      <c r="DG176" s="25"/>
      <c r="DH176" s="25"/>
      <c r="DI176" s="25"/>
      <c r="DJ176" s="25"/>
      <c r="DK176" s="25"/>
      <c r="DL176" s="25"/>
      <c r="DM176" s="25"/>
      <c r="DN176" s="25"/>
      <c r="DO176" s="25"/>
      <c r="DP176" s="25"/>
      <c r="DQ176" s="25"/>
      <c r="DR176" s="25"/>
      <c r="DS176" s="25"/>
      <c r="DT176" s="25"/>
      <c r="DU176" s="25"/>
      <c r="DV176" s="25"/>
      <c r="DW176" s="25"/>
      <c r="DX176" s="25"/>
      <c r="DY176" s="25"/>
      <c r="DZ176" s="25"/>
      <c r="EA176" s="25"/>
      <c r="EB176" s="25"/>
      <c r="EC176" s="25"/>
      <c r="ED176" s="25"/>
      <c r="EE176" s="25"/>
      <c r="EF176" s="25"/>
      <c r="EG176" s="25"/>
      <c r="EH176" s="25"/>
      <c r="EI176" s="25"/>
      <c r="EJ176" s="25"/>
      <c r="EK176" s="25"/>
      <c r="EL176" s="25"/>
      <c r="EM176" s="25"/>
      <c r="EN176" s="25"/>
      <c r="EO176" s="25"/>
      <c r="EP176" s="25"/>
      <c r="EQ176" s="25"/>
      <c r="ER176" s="25"/>
      <c r="ES176" s="25"/>
      <c r="ET176" s="25"/>
      <c r="EU176" s="25"/>
      <c r="EV176" s="25"/>
      <c r="EW176" s="25"/>
      <c r="EX176" s="25"/>
      <c r="EY176" s="25"/>
      <c r="EZ176" s="25"/>
      <c r="FA176" s="25"/>
      <c r="FB176" s="25"/>
      <c r="FC176" s="25"/>
      <c r="FD176" s="25"/>
      <c r="FE176" s="25"/>
      <c r="FF176" s="25"/>
      <c r="FG176" s="25"/>
      <c r="FH176" s="25"/>
      <c r="FI176" s="25"/>
      <c r="FJ176" s="25"/>
      <c r="FK176" s="25"/>
      <c r="FL176" s="25"/>
      <c r="FM176" s="25"/>
      <c r="FN176" s="25"/>
      <c r="FO176" s="25"/>
      <c r="FP176" s="25"/>
      <c r="FQ176" s="25"/>
      <c r="FR176" s="25"/>
      <c r="FS176" s="25"/>
      <c r="FT176" s="25"/>
      <c r="FU176" s="25"/>
      <c r="FV176" s="25"/>
      <c r="FW176" s="25"/>
      <c r="FX176" s="25"/>
      <c r="FY176" s="25"/>
      <c r="FZ176" s="25"/>
      <c r="GA176" s="25"/>
      <c r="GB176" s="25"/>
      <c r="GC176" s="25"/>
      <c r="GD176" s="25"/>
      <c r="GE176" s="25"/>
      <c r="GF176" s="25"/>
      <c r="GG176" s="25"/>
      <c r="GH176" s="25"/>
      <c r="GI176" s="25"/>
      <c r="GJ176" s="25"/>
      <c r="GK176" s="25"/>
      <c r="GL176" s="25"/>
      <c r="GM176" s="25"/>
      <c r="GN176" s="25"/>
      <c r="GO176" s="25"/>
      <c r="GP176" s="25"/>
      <c r="GQ176" s="25"/>
      <c r="GR176" s="25"/>
      <c r="GS176" s="25"/>
      <c r="GT176" s="25"/>
      <c r="GU176" s="25"/>
      <c r="GV176" s="25"/>
      <c r="GW176" s="25"/>
      <c r="GX176" s="25"/>
      <c r="GY176" s="25"/>
      <c r="GZ176" s="25"/>
      <c r="HA176" s="25"/>
      <c r="HB176" s="25"/>
      <c r="HC176" s="25"/>
      <c r="HD176" s="25"/>
      <c r="HE176" s="25"/>
      <c r="HF176" s="25"/>
      <c r="HG176" s="25"/>
      <c r="HH176" s="25"/>
      <c r="HI176" s="25"/>
      <c r="HJ176" s="25"/>
      <c r="HK176" s="25"/>
      <c r="HL176" s="25"/>
      <c r="HM176" s="25"/>
      <c r="HN176" s="25"/>
      <c r="HO176" s="25"/>
      <c r="HP176" s="25"/>
      <c r="HQ176" s="25"/>
      <c r="HR176" s="25"/>
      <c r="HS176" s="25"/>
      <c r="HT176" s="25"/>
      <c r="HU176" s="25"/>
      <c r="HV176" s="25"/>
    </row>
    <row r="177" spans="1:230" x14ac:dyDescent="0.25">
      <c r="A177" s="27"/>
      <c r="B177" s="28"/>
      <c r="C177" s="29"/>
      <c r="D177" s="29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25"/>
      <c r="CC177" s="25"/>
      <c r="CD177" s="25"/>
      <c r="CE177" s="25"/>
      <c r="CF177" s="25"/>
      <c r="CG177" s="25"/>
      <c r="CH177" s="25"/>
      <c r="CI177" s="25"/>
      <c r="CJ177" s="25"/>
      <c r="CK177" s="25"/>
      <c r="CL177" s="25"/>
      <c r="CM177" s="25"/>
      <c r="CN177" s="25"/>
      <c r="CO177" s="25"/>
      <c r="CP177" s="25"/>
      <c r="CQ177" s="25"/>
      <c r="CR177" s="25"/>
      <c r="CS177" s="25"/>
      <c r="CT177" s="25"/>
      <c r="CU177" s="25"/>
      <c r="CV177" s="25"/>
      <c r="CW177" s="25"/>
      <c r="CX177" s="25"/>
      <c r="CY177" s="25"/>
      <c r="CZ177" s="25"/>
      <c r="DA177" s="25"/>
      <c r="DB177" s="25"/>
      <c r="DC177" s="25"/>
      <c r="DD177" s="25"/>
      <c r="DE177" s="25"/>
      <c r="DF177" s="25"/>
      <c r="DG177" s="25"/>
      <c r="DH177" s="25"/>
      <c r="DI177" s="25"/>
      <c r="DJ177" s="25"/>
      <c r="DK177" s="25"/>
      <c r="DL177" s="25"/>
      <c r="DM177" s="25"/>
      <c r="DN177" s="25"/>
      <c r="DO177" s="25"/>
      <c r="DP177" s="25"/>
      <c r="DQ177" s="25"/>
      <c r="DR177" s="25"/>
      <c r="DS177" s="25"/>
      <c r="DT177" s="25"/>
      <c r="DU177" s="25"/>
      <c r="DV177" s="25"/>
      <c r="DW177" s="25"/>
      <c r="DX177" s="25"/>
      <c r="DY177" s="25"/>
      <c r="DZ177" s="25"/>
      <c r="EA177" s="25"/>
      <c r="EB177" s="25"/>
      <c r="EC177" s="25"/>
      <c r="ED177" s="25"/>
      <c r="EE177" s="25"/>
      <c r="EF177" s="25"/>
      <c r="EG177" s="25"/>
      <c r="EH177" s="25"/>
      <c r="EI177" s="25"/>
      <c r="EJ177" s="25"/>
      <c r="EK177" s="25"/>
      <c r="EL177" s="25"/>
      <c r="EM177" s="25"/>
      <c r="EN177" s="25"/>
      <c r="EO177" s="25"/>
      <c r="EP177" s="25"/>
      <c r="EQ177" s="25"/>
      <c r="ER177" s="25"/>
      <c r="ES177" s="25"/>
      <c r="ET177" s="25"/>
      <c r="EU177" s="25"/>
      <c r="EV177" s="25"/>
      <c r="EW177" s="25"/>
      <c r="EX177" s="25"/>
      <c r="EY177" s="25"/>
      <c r="EZ177" s="25"/>
      <c r="FA177" s="25"/>
      <c r="FB177" s="25"/>
      <c r="FC177" s="25"/>
      <c r="FD177" s="25"/>
      <c r="FE177" s="25"/>
      <c r="FF177" s="25"/>
      <c r="FG177" s="25"/>
      <c r="FH177" s="25"/>
      <c r="FI177" s="25"/>
      <c r="FJ177" s="25"/>
      <c r="FK177" s="25"/>
      <c r="FL177" s="25"/>
      <c r="FM177" s="25"/>
      <c r="FN177" s="25"/>
      <c r="FO177" s="25"/>
      <c r="FP177" s="25"/>
      <c r="FQ177" s="25"/>
      <c r="FR177" s="25"/>
      <c r="FS177" s="25"/>
      <c r="FT177" s="25"/>
      <c r="FU177" s="25"/>
      <c r="FV177" s="25"/>
      <c r="FW177" s="25"/>
      <c r="FX177" s="25"/>
      <c r="FY177" s="25"/>
      <c r="FZ177" s="25"/>
      <c r="GA177" s="25"/>
      <c r="GB177" s="25"/>
      <c r="GC177" s="25"/>
      <c r="GD177" s="25"/>
      <c r="GE177" s="25"/>
      <c r="GF177" s="25"/>
      <c r="GG177" s="25"/>
      <c r="GH177" s="25"/>
      <c r="GI177" s="25"/>
      <c r="GJ177" s="25"/>
      <c r="GK177" s="25"/>
      <c r="GL177" s="25"/>
      <c r="GM177" s="25"/>
      <c r="GN177" s="25"/>
      <c r="GO177" s="25"/>
      <c r="GP177" s="25"/>
      <c r="GQ177" s="25"/>
      <c r="GR177" s="25"/>
      <c r="GS177" s="25"/>
      <c r="GT177" s="25"/>
      <c r="GU177" s="25"/>
      <c r="GV177" s="25"/>
      <c r="GW177" s="25"/>
      <c r="GX177" s="25"/>
      <c r="GY177" s="25"/>
      <c r="GZ177" s="25"/>
      <c r="HA177" s="25"/>
      <c r="HB177" s="25"/>
      <c r="HC177" s="25"/>
      <c r="HD177" s="25"/>
      <c r="HE177" s="25"/>
      <c r="HF177" s="25"/>
      <c r="HG177" s="25"/>
      <c r="HH177" s="25"/>
      <c r="HI177" s="25"/>
      <c r="HJ177" s="25"/>
      <c r="HK177" s="25"/>
      <c r="HL177" s="25"/>
      <c r="HM177" s="25"/>
      <c r="HN177" s="25"/>
      <c r="HO177" s="25"/>
      <c r="HP177" s="25"/>
      <c r="HQ177" s="25"/>
      <c r="HR177" s="25"/>
      <c r="HS177" s="25"/>
      <c r="HT177" s="25"/>
      <c r="HU177" s="25"/>
      <c r="HV177" s="25"/>
    </row>
    <row r="178" spans="1:230" x14ac:dyDescent="0.25">
      <c r="A178" s="27"/>
      <c r="B178" s="28"/>
      <c r="C178" s="29"/>
      <c r="D178" s="29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/>
      <c r="BR178" s="25"/>
      <c r="BS178" s="25"/>
      <c r="BT178" s="25"/>
      <c r="BU178" s="25"/>
      <c r="BV178" s="25"/>
      <c r="BW178" s="25"/>
      <c r="BX178" s="25"/>
      <c r="BY178" s="25"/>
      <c r="BZ178" s="25"/>
      <c r="CA178" s="25"/>
      <c r="CB178" s="25"/>
      <c r="CC178" s="25"/>
      <c r="CD178" s="25"/>
      <c r="CE178" s="25"/>
      <c r="CF178" s="25"/>
      <c r="CG178" s="25"/>
      <c r="CH178" s="25"/>
      <c r="CI178" s="25"/>
      <c r="CJ178" s="25"/>
      <c r="CK178" s="25"/>
      <c r="CL178" s="25"/>
      <c r="CM178" s="25"/>
      <c r="CN178" s="25"/>
      <c r="CO178" s="25"/>
      <c r="CP178" s="25"/>
      <c r="CQ178" s="25"/>
      <c r="CR178" s="25"/>
      <c r="CS178" s="25"/>
      <c r="CT178" s="25"/>
      <c r="CU178" s="25"/>
      <c r="CV178" s="25"/>
      <c r="CW178" s="25"/>
      <c r="CX178" s="25"/>
      <c r="CY178" s="25"/>
      <c r="CZ178" s="25"/>
      <c r="DA178" s="25"/>
      <c r="DB178" s="25"/>
      <c r="DC178" s="25"/>
      <c r="DD178" s="25"/>
      <c r="DE178" s="25"/>
      <c r="DF178" s="25"/>
      <c r="DG178" s="25"/>
      <c r="DH178" s="25"/>
      <c r="DI178" s="25"/>
      <c r="DJ178" s="25"/>
      <c r="DK178" s="25"/>
      <c r="DL178" s="25"/>
      <c r="DM178" s="25"/>
      <c r="DN178" s="25"/>
      <c r="DO178" s="25"/>
      <c r="DP178" s="25"/>
      <c r="DQ178" s="25"/>
      <c r="DR178" s="25"/>
      <c r="DS178" s="25"/>
      <c r="DT178" s="25"/>
      <c r="DU178" s="25"/>
      <c r="DV178" s="25"/>
      <c r="DW178" s="25"/>
      <c r="DX178" s="25"/>
      <c r="DY178" s="25"/>
      <c r="DZ178" s="25"/>
      <c r="EA178" s="25"/>
      <c r="EB178" s="25"/>
      <c r="EC178" s="25"/>
      <c r="ED178" s="25"/>
      <c r="EE178" s="25"/>
      <c r="EF178" s="25"/>
      <c r="EG178" s="25"/>
      <c r="EH178" s="25"/>
      <c r="EI178" s="25"/>
      <c r="EJ178" s="25"/>
      <c r="EK178" s="25"/>
      <c r="EL178" s="25"/>
      <c r="EM178" s="25"/>
      <c r="EN178" s="25"/>
      <c r="EO178" s="25"/>
      <c r="EP178" s="25"/>
      <c r="EQ178" s="25"/>
      <c r="ER178" s="25"/>
      <c r="ES178" s="25"/>
      <c r="ET178" s="25"/>
      <c r="EU178" s="25"/>
      <c r="EV178" s="25"/>
      <c r="EW178" s="25"/>
      <c r="EX178" s="25"/>
      <c r="EY178" s="25"/>
      <c r="EZ178" s="25"/>
      <c r="FA178" s="25"/>
      <c r="FB178" s="25"/>
      <c r="FC178" s="25"/>
      <c r="FD178" s="25"/>
      <c r="FE178" s="25"/>
      <c r="FF178" s="25"/>
      <c r="FG178" s="25"/>
      <c r="FH178" s="25"/>
      <c r="FI178" s="25"/>
      <c r="FJ178" s="25"/>
      <c r="FK178" s="25"/>
      <c r="FL178" s="25"/>
      <c r="FM178" s="25"/>
      <c r="FN178" s="25"/>
      <c r="FO178" s="25"/>
      <c r="FP178" s="25"/>
      <c r="FQ178" s="25"/>
      <c r="FR178" s="25"/>
      <c r="FS178" s="25"/>
      <c r="FT178" s="25"/>
      <c r="FU178" s="25"/>
      <c r="FV178" s="25"/>
      <c r="FW178" s="25"/>
      <c r="FX178" s="25"/>
      <c r="FY178" s="25"/>
      <c r="FZ178" s="25"/>
      <c r="GA178" s="25"/>
      <c r="GB178" s="25"/>
      <c r="GC178" s="25"/>
      <c r="GD178" s="25"/>
      <c r="GE178" s="25"/>
      <c r="GF178" s="25"/>
      <c r="GG178" s="25"/>
      <c r="GH178" s="25"/>
      <c r="GI178" s="25"/>
      <c r="GJ178" s="25"/>
      <c r="GK178" s="25"/>
      <c r="GL178" s="25"/>
      <c r="GM178" s="25"/>
      <c r="GN178" s="25"/>
      <c r="GO178" s="25"/>
      <c r="GP178" s="25"/>
      <c r="GQ178" s="25"/>
      <c r="GR178" s="25"/>
      <c r="GS178" s="25"/>
      <c r="GT178" s="25"/>
      <c r="GU178" s="25"/>
      <c r="GV178" s="25"/>
      <c r="GW178" s="25"/>
      <c r="GX178" s="25"/>
      <c r="GY178" s="25"/>
      <c r="GZ178" s="25"/>
      <c r="HA178" s="25"/>
      <c r="HB178" s="25"/>
      <c r="HC178" s="25"/>
      <c r="HD178" s="25"/>
      <c r="HE178" s="25"/>
      <c r="HF178" s="25"/>
      <c r="HG178" s="25"/>
      <c r="HH178" s="25"/>
      <c r="HI178" s="25"/>
      <c r="HJ178" s="25"/>
      <c r="HK178" s="25"/>
      <c r="HL178" s="25"/>
      <c r="HM178" s="25"/>
      <c r="HN178" s="25"/>
      <c r="HO178" s="25"/>
      <c r="HP178" s="25"/>
      <c r="HQ178" s="25"/>
      <c r="HR178" s="25"/>
      <c r="HS178" s="25"/>
      <c r="HT178" s="25"/>
      <c r="HU178" s="25"/>
      <c r="HV178" s="25"/>
    </row>
    <row r="179" spans="1:230" x14ac:dyDescent="0.25">
      <c r="A179" s="27"/>
      <c r="B179" s="28"/>
      <c r="C179" s="29"/>
      <c r="D179" s="29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  <c r="BW179" s="25"/>
      <c r="BX179" s="25"/>
      <c r="BY179" s="25"/>
      <c r="BZ179" s="25"/>
      <c r="CA179" s="25"/>
      <c r="CB179" s="25"/>
      <c r="CC179" s="25"/>
      <c r="CD179" s="25"/>
      <c r="CE179" s="25"/>
      <c r="CF179" s="25"/>
      <c r="CG179" s="25"/>
      <c r="CH179" s="25"/>
      <c r="CI179" s="25"/>
      <c r="CJ179" s="25"/>
      <c r="CK179" s="25"/>
      <c r="CL179" s="25"/>
      <c r="CM179" s="25"/>
      <c r="CN179" s="25"/>
      <c r="CO179" s="25"/>
      <c r="CP179" s="25"/>
      <c r="CQ179" s="25"/>
      <c r="CR179" s="25"/>
      <c r="CS179" s="25"/>
      <c r="CT179" s="25"/>
      <c r="CU179" s="25"/>
      <c r="CV179" s="25"/>
      <c r="CW179" s="25"/>
      <c r="CX179" s="25"/>
      <c r="CY179" s="25"/>
      <c r="CZ179" s="25"/>
      <c r="DA179" s="25"/>
      <c r="DB179" s="25"/>
      <c r="DC179" s="25"/>
      <c r="DD179" s="25"/>
      <c r="DE179" s="25"/>
      <c r="DF179" s="25"/>
      <c r="DG179" s="25"/>
      <c r="DH179" s="25"/>
      <c r="DI179" s="25"/>
      <c r="DJ179" s="25"/>
      <c r="DK179" s="25"/>
      <c r="DL179" s="25"/>
      <c r="DM179" s="25"/>
      <c r="DN179" s="25"/>
      <c r="DO179" s="25"/>
      <c r="DP179" s="25"/>
      <c r="DQ179" s="25"/>
      <c r="DR179" s="25"/>
      <c r="DS179" s="25"/>
      <c r="DT179" s="25"/>
      <c r="DU179" s="25"/>
      <c r="DV179" s="25"/>
      <c r="DW179" s="25"/>
      <c r="DX179" s="25"/>
      <c r="DY179" s="25"/>
      <c r="DZ179" s="25"/>
      <c r="EA179" s="25"/>
      <c r="EB179" s="25"/>
      <c r="EC179" s="25"/>
      <c r="ED179" s="25"/>
      <c r="EE179" s="25"/>
      <c r="EF179" s="25"/>
      <c r="EG179" s="25"/>
      <c r="EH179" s="25"/>
      <c r="EI179" s="25"/>
      <c r="EJ179" s="25"/>
      <c r="EK179" s="25"/>
      <c r="EL179" s="25"/>
      <c r="EM179" s="25"/>
      <c r="EN179" s="25"/>
      <c r="EO179" s="25"/>
      <c r="EP179" s="25"/>
      <c r="EQ179" s="25"/>
      <c r="ER179" s="25"/>
      <c r="ES179" s="25"/>
      <c r="ET179" s="25"/>
      <c r="EU179" s="25"/>
      <c r="EV179" s="25"/>
      <c r="EW179" s="25"/>
      <c r="EX179" s="25"/>
      <c r="EY179" s="25"/>
      <c r="EZ179" s="25"/>
      <c r="FA179" s="25"/>
      <c r="FB179" s="25"/>
      <c r="FC179" s="25"/>
      <c r="FD179" s="25"/>
      <c r="FE179" s="25"/>
      <c r="FF179" s="25"/>
      <c r="FG179" s="25"/>
      <c r="FH179" s="25"/>
      <c r="FI179" s="25"/>
      <c r="FJ179" s="25"/>
      <c r="FK179" s="25"/>
      <c r="FL179" s="25"/>
      <c r="FM179" s="25"/>
      <c r="FN179" s="25"/>
      <c r="FO179" s="25"/>
      <c r="FP179" s="25"/>
      <c r="FQ179" s="25"/>
      <c r="FR179" s="25"/>
      <c r="FS179" s="25"/>
      <c r="FT179" s="25"/>
      <c r="FU179" s="25"/>
      <c r="FV179" s="25"/>
      <c r="FW179" s="25"/>
      <c r="FX179" s="25"/>
      <c r="FY179" s="25"/>
      <c r="FZ179" s="25"/>
      <c r="GA179" s="25"/>
      <c r="GB179" s="25"/>
      <c r="GC179" s="25"/>
      <c r="GD179" s="25"/>
      <c r="GE179" s="25"/>
      <c r="GF179" s="25"/>
      <c r="GG179" s="25"/>
      <c r="GH179" s="25"/>
      <c r="GI179" s="25"/>
      <c r="GJ179" s="25"/>
      <c r="GK179" s="25"/>
      <c r="GL179" s="25"/>
      <c r="GM179" s="25"/>
      <c r="GN179" s="25"/>
      <c r="GO179" s="25"/>
      <c r="GP179" s="25"/>
      <c r="GQ179" s="25"/>
      <c r="GR179" s="25"/>
      <c r="GS179" s="25"/>
      <c r="GT179" s="25"/>
      <c r="GU179" s="25"/>
      <c r="GV179" s="25"/>
      <c r="GW179" s="25"/>
      <c r="GX179" s="25"/>
      <c r="GY179" s="25"/>
      <c r="GZ179" s="25"/>
      <c r="HA179" s="25"/>
      <c r="HB179" s="25"/>
      <c r="HC179" s="25"/>
      <c r="HD179" s="25"/>
      <c r="HE179" s="25"/>
      <c r="HF179" s="25"/>
      <c r="HG179" s="25"/>
      <c r="HH179" s="25"/>
      <c r="HI179" s="25"/>
      <c r="HJ179" s="25"/>
      <c r="HK179" s="25"/>
      <c r="HL179" s="25"/>
      <c r="HM179" s="25"/>
      <c r="HN179" s="25"/>
      <c r="HO179" s="25"/>
      <c r="HP179" s="25"/>
      <c r="HQ179" s="25"/>
      <c r="HR179" s="25"/>
      <c r="HS179" s="25"/>
      <c r="HT179" s="25"/>
      <c r="HU179" s="25"/>
      <c r="HV179" s="25"/>
    </row>
    <row r="180" spans="1:230" x14ac:dyDescent="0.25">
      <c r="A180" s="27"/>
      <c r="B180" s="28"/>
      <c r="C180" s="29"/>
      <c r="D180" s="29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  <c r="AS180" s="25"/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  <c r="BP180" s="25"/>
      <c r="BQ180" s="25"/>
      <c r="BR180" s="25"/>
      <c r="BS180" s="25"/>
      <c r="BT180" s="25"/>
      <c r="BU180" s="25"/>
      <c r="BV180" s="25"/>
      <c r="BW180" s="25"/>
      <c r="BX180" s="25"/>
      <c r="BY180" s="25"/>
      <c r="BZ180" s="25"/>
      <c r="CA180" s="25"/>
      <c r="CB180" s="25"/>
      <c r="CC180" s="25"/>
      <c r="CD180" s="25"/>
      <c r="CE180" s="25"/>
      <c r="CF180" s="25"/>
      <c r="CG180" s="25"/>
      <c r="CH180" s="25"/>
      <c r="CI180" s="25"/>
      <c r="CJ180" s="25"/>
      <c r="CK180" s="25"/>
      <c r="CL180" s="25"/>
      <c r="CM180" s="25"/>
      <c r="CN180" s="25"/>
      <c r="CO180" s="25"/>
      <c r="CP180" s="25"/>
      <c r="CQ180" s="25"/>
      <c r="CR180" s="25"/>
      <c r="CS180" s="25"/>
      <c r="CT180" s="25"/>
      <c r="CU180" s="25"/>
      <c r="CV180" s="25"/>
      <c r="CW180" s="25"/>
      <c r="CX180" s="25"/>
      <c r="CY180" s="25"/>
      <c r="CZ180" s="25"/>
      <c r="DA180" s="25"/>
      <c r="DB180" s="25"/>
      <c r="DC180" s="25"/>
      <c r="DD180" s="25"/>
      <c r="DE180" s="25"/>
      <c r="DF180" s="25"/>
      <c r="DG180" s="25"/>
      <c r="DH180" s="25"/>
      <c r="DI180" s="25"/>
      <c r="DJ180" s="25"/>
      <c r="DK180" s="25"/>
      <c r="DL180" s="25"/>
      <c r="DM180" s="25"/>
      <c r="DN180" s="25"/>
      <c r="DO180" s="25"/>
      <c r="DP180" s="25"/>
      <c r="DQ180" s="25"/>
      <c r="DR180" s="25"/>
      <c r="DS180" s="25"/>
      <c r="DT180" s="25"/>
      <c r="DU180" s="25"/>
      <c r="DV180" s="25"/>
      <c r="DW180" s="25"/>
      <c r="DX180" s="25"/>
      <c r="DY180" s="25"/>
      <c r="DZ180" s="25"/>
      <c r="EA180" s="25"/>
      <c r="EB180" s="25"/>
      <c r="EC180" s="25"/>
      <c r="ED180" s="25"/>
      <c r="EE180" s="25"/>
      <c r="EF180" s="25"/>
      <c r="EG180" s="25"/>
      <c r="EH180" s="25"/>
      <c r="EI180" s="25"/>
      <c r="EJ180" s="25"/>
      <c r="EK180" s="25"/>
      <c r="EL180" s="25"/>
      <c r="EM180" s="25"/>
      <c r="EN180" s="25"/>
      <c r="EO180" s="25"/>
      <c r="EP180" s="25"/>
      <c r="EQ180" s="25"/>
      <c r="ER180" s="25"/>
      <c r="ES180" s="25"/>
      <c r="ET180" s="25"/>
      <c r="EU180" s="25"/>
      <c r="EV180" s="25"/>
      <c r="EW180" s="25"/>
      <c r="EX180" s="25"/>
      <c r="EY180" s="25"/>
      <c r="EZ180" s="25"/>
      <c r="FA180" s="25"/>
      <c r="FB180" s="25"/>
      <c r="FC180" s="25"/>
      <c r="FD180" s="25"/>
      <c r="FE180" s="25"/>
      <c r="FF180" s="25"/>
      <c r="FG180" s="25"/>
      <c r="FH180" s="25"/>
      <c r="FI180" s="25"/>
      <c r="FJ180" s="25"/>
      <c r="FK180" s="25"/>
      <c r="FL180" s="25"/>
      <c r="FM180" s="25"/>
      <c r="FN180" s="25"/>
      <c r="FO180" s="25"/>
      <c r="FP180" s="25"/>
      <c r="FQ180" s="25"/>
      <c r="FR180" s="25"/>
      <c r="FS180" s="25"/>
      <c r="FT180" s="25"/>
      <c r="FU180" s="25"/>
      <c r="FV180" s="25"/>
      <c r="FW180" s="25"/>
      <c r="FX180" s="25"/>
      <c r="FY180" s="25"/>
      <c r="FZ180" s="25"/>
      <c r="GA180" s="25"/>
      <c r="GB180" s="25"/>
      <c r="GC180" s="25"/>
      <c r="GD180" s="25"/>
      <c r="GE180" s="25"/>
      <c r="GF180" s="25"/>
      <c r="GG180" s="25"/>
      <c r="GH180" s="25"/>
      <c r="GI180" s="25"/>
      <c r="GJ180" s="25"/>
      <c r="GK180" s="25"/>
      <c r="GL180" s="25"/>
      <c r="GM180" s="25"/>
      <c r="GN180" s="25"/>
      <c r="GO180" s="25"/>
      <c r="GP180" s="25"/>
      <c r="GQ180" s="25"/>
      <c r="GR180" s="25"/>
      <c r="GS180" s="25"/>
      <c r="GT180" s="25"/>
      <c r="GU180" s="25"/>
      <c r="GV180" s="25"/>
      <c r="GW180" s="25"/>
      <c r="GX180" s="25"/>
      <c r="GY180" s="25"/>
      <c r="GZ180" s="25"/>
      <c r="HA180" s="25"/>
      <c r="HB180" s="25"/>
      <c r="HC180" s="25"/>
      <c r="HD180" s="25"/>
      <c r="HE180" s="25"/>
      <c r="HF180" s="25"/>
      <c r="HG180" s="25"/>
      <c r="HH180" s="25"/>
      <c r="HI180" s="25"/>
      <c r="HJ180" s="25"/>
      <c r="HK180" s="25"/>
      <c r="HL180" s="25"/>
      <c r="HM180" s="25"/>
      <c r="HN180" s="25"/>
      <c r="HO180" s="25"/>
      <c r="HP180" s="25"/>
      <c r="HQ180" s="25"/>
      <c r="HR180" s="25"/>
      <c r="HS180" s="25"/>
      <c r="HT180" s="25"/>
      <c r="HU180" s="25"/>
      <c r="HV180" s="25"/>
    </row>
    <row r="181" spans="1:230" x14ac:dyDescent="0.25">
      <c r="A181" s="27"/>
      <c r="B181" s="28"/>
      <c r="C181" s="29"/>
      <c r="D181" s="29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  <c r="AS181" s="25"/>
      <c r="AT181" s="25"/>
      <c r="AU181" s="25"/>
      <c r="AV181" s="25"/>
      <c r="AW181" s="25"/>
      <c r="AX181" s="25"/>
      <c r="AY181" s="25"/>
      <c r="AZ181" s="25"/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  <c r="BP181" s="25"/>
      <c r="BQ181" s="25"/>
      <c r="BR181" s="25"/>
      <c r="BS181" s="25"/>
      <c r="BT181" s="25"/>
      <c r="BU181" s="25"/>
      <c r="BV181" s="25"/>
      <c r="BW181" s="25"/>
      <c r="BX181" s="25"/>
      <c r="BY181" s="25"/>
      <c r="BZ181" s="25"/>
      <c r="CA181" s="25"/>
      <c r="CB181" s="25"/>
      <c r="CC181" s="25"/>
      <c r="CD181" s="25"/>
      <c r="CE181" s="25"/>
      <c r="CF181" s="25"/>
      <c r="CG181" s="25"/>
      <c r="CH181" s="25"/>
      <c r="CI181" s="25"/>
      <c r="CJ181" s="25"/>
      <c r="CK181" s="25"/>
      <c r="CL181" s="25"/>
      <c r="CM181" s="25"/>
      <c r="CN181" s="25"/>
      <c r="CO181" s="25"/>
      <c r="CP181" s="25"/>
      <c r="CQ181" s="25"/>
      <c r="CR181" s="25"/>
      <c r="CS181" s="25"/>
      <c r="CT181" s="25"/>
      <c r="CU181" s="25"/>
      <c r="CV181" s="25"/>
      <c r="CW181" s="25"/>
      <c r="CX181" s="25"/>
      <c r="CY181" s="25"/>
      <c r="CZ181" s="25"/>
      <c r="DA181" s="25"/>
      <c r="DB181" s="25"/>
      <c r="DC181" s="25"/>
      <c r="DD181" s="25"/>
      <c r="DE181" s="25"/>
      <c r="DF181" s="25"/>
      <c r="DG181" s="25"/>
      <c r="DH181" s="25"/>
      <c r="DI181" s="25"/>
      <c r="DJ181" s="25"/>
      <c r="DK181" s="25"/>
      <c r="DL181" s="25"/>
      <c r="DM181" s="25"/>
      <c r="DN181" s="25"/>
      <c r="DO181" s="25"/>
      <c r="DP181" s="25"/>
      <c r="DQ181" s="25"/>
      <c r="DR181" s="25"/>
      <c r="DS181" s="25"/>
      <c r="DT181" s="25"/>
      <c r="DU181" s="25"/>
      <c r="DV181" s="25"/>
      <c r="DW181" s="25"/>
      <c r="DX181" s="25"/>
      <c r="DY181" s="25"/>
      <c r="DZ181" s="25"/>
      <c r="EA181" s="25"/>
      <c r="EB181" s="25"/>
      <c r="EC181" s="25"/>
      <c r="ED181" s="25"/>
      <c r="EE181" s="25"/>
      <c r="EF181" s="25"/>
      <c r="EG181" s="25"/>
      <c r="EH181" s="25"/>
      <c r="EI181" s="25"/>
      <c r="EJ181" s="25"/>
      <c r="EK181" s="25"/>
      <c r="EL181" s="25"/>
      <c r="EM181" s="25"/>
      <c r="EN181" s="25"/>
      <c r="EO181" s="25"/>
      <c r="EP181" s="25"/>
      <c r="EQ181" s="25"/>
      <c r="ER181" s="25"/>
      <c r="ES181" s="25"/>
      <c r="ET181" s="25"/>
      <c r="EU181" s="25"/>
      <c r="EV181" s="25"/>
      <c r="EW181" s="25"/>
      <c r="EX181" s="25"/>
      <c r="EY181" s="25"/>
      <c r="EZ181" s="25"/>
      <c r="FA181" s="25"/>
      <c r="FB181" s="25"/>
      <c r="FC181" s="25"/>
      <c r="FD181" s="25"/>
      <c r="FE181" s="25"/>
      <c r="FF181" s="25"/>
      <c r="FG181" s="25"/>
      <c r="FH181" s="25"/>
      <c r="FI181" s="25"/>
      <c r="FJ181" s="25"/>
      <c r="FK181" s="25"/>
      <c r="FL181" s="25"/>
      <c r="FM181" s="25"/>
      <c r="FN181" s="25"/>
      <c r="FO181" s="25"/>
      <c r="FP181" s="25"/>
      <c r="FQ181" s="25"/>
      <c r="FR181" s="25"/>
      <c r="FS181" s="25"/>
      <c r="FT181" s="25"/>
      <c r="FU181" s="25"/>
      <c r="FV181" s="25"/>
      <c r="FW181" s="25"/>
      <c r="FX181" s="25"/>
      <c r="FY181" s="25"/>
      <c r="FZ181" s="25"/>
      <c r="GA181" s="25"/>
      <c r="GB181" s="25"/>
      <c r="GC181" s="25"/>
      <c r="GD181" s="25"/>
      <c r="GE181" s="25"/>
      <c r="GF181" s="25"/>
      <c r="GG181" s="25"/>
      <c r="GH181" s="25"/>
      <c r="GI181" s="25"/>
      <c r="GJ181" s="25"/>
      <c r="GK181" s="25"/>
      <c r="GL181" s="25"/>
      <c r="GM181" s="25"/>
      <c r="GN181" s="25"/>
      <c r="GO181" s="25"/>
      <c r="GP181" s="25"/>
      <c r="GQ181" s="25"/>
      <c r="GR181" s="25"/>
      <c r="GS181" s="25"/>
      <c r="GT181" s="25"/>
      <c r="GU181" s="25"/>
      <c r="GV181" s="25"/>
      <c r="GW181" s="25"/>
      <c r="GX181" s="25"/>
      <c r="GY181" s="25"/>
      <c r="GZ181" s="25"/>
      <c r="HA181" s="25"/>
      <c r="HB181" s="25"/>
      <c r="HC181" s="25"/>
      <c r="HD181" s="25"/>
      <c r="HE181" s="25"/>
      <c r="HF181" s="25"/>
      <c r="HG181" s="25"/>
      <c r="HH181" s="25"/>
      <c r="HI181" s="25"/>
      <c r="HJ181" s="25"/>
      <c r="HK181" s="25"/>
      <c r="HL181" s="25"/>
      <c r="HM181" s="25"/>
      <c r="HN181" s="25"/>
      <c r="HO181" s="25"/>
      <c r="HP181" s="25"/>
      <c r="HQ181" s="25"/>
      <c r="HR181" s="25"/>
      <c r="HS181" s="25"/>
      <c r="HT181" s="25"/>
      <c r="HU181" s="25"/>
      <c r="HV181" s="25"/>
    </row>
    <row r="182" spans="1:230" x14ac:dyDescent="0.25">
      <c r="A182" s="27"/>
      <c r="B182" s="28"/>
      <c r="C182" s="29"/>
      <c r="D182" s="29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/>
      <c r="BR182" s="25"/>
      <c r="BS182" s="25"/>
      <c r="BT182" s="25"/>
      <c r="BU182" s="25"/>
      <c r="BV182" s="25"/>
      <c r="BW182" s="25"/>
      <c r="BX182" s="25"/>
      <c r="BY182" s="25"/>
      <c r="BZ182" s="25"/>
      <c r="CA182" s="25"/>
      <c r="CB182" s="25"/>
      <c r="CC182" s="25"/>
      <c r="CD182" s="25"/>
      <c r="CE182" s="25"/>
      <c r="CF182" s="25"/>
      <c r="CG182" s="25"/>
      <c r="CH182" s="25"/>
      <c r="CI182" s="25"/>
      <c r="CJ182" s="25"/>
      <c r="CK182" s="25"/>
      <c r="CL182" s="25"/>
      <c r="CM182" s="25"/>
      <c r="CN182" s="25"/>
      <c r="CO182" s="25"/>
      <c r="CP182" s="25"/>
      <c r="CQ182" s="25"/>
      <c r="CR182" s="25"/>
      <c r="CS182" s="25"/>
      <c r="CT182" s="25"/>
      <c r="CU182" s="25"/>
      <c r="CV182" s="25"/>
      <c r="CW182" s="25"/>
      <c r="CX182" s="25"/>
      <c r="CY182" s="25"/>
      <c r="CZ182" s="25"/>
      <c r="DA182" s="25"/>
      <c r="DB182" s="25"/>
      <c r="DC182" s="25"/>
      <c r="DD182" s="25"/>
      <c r="DE182" s="25"/>
      <c r="DF182" s="25"/>
      <c r="DG182" s="25"/>
      <c r="DH182" s="25"/>
      <c r="DI182" s="25"/>
      <c r="DJ182" s="25"/>
      <c r="DK182" s="25"/>
      <c r="DL182" s="25"/>
      <c r="DM182" s="25"/>
      <c r="DN182" s="25"/>
      <c r="DO182" s="25"/>
      <c r="DP182" s="25"/>
      <c r="DQ182" s="25"/>
      <c r="DR182" s="25"/>
      <c r="DS182" s="25"/>
      <c r="DT182" s="25"/>
      <c r="DU182" s="25"/>
      <c r="DV182" s="25"/>
      <c r="DW182" s="25"/>
      <c r="DX182" s="25"/>
      <c r="DY182" s="25"/>
      <c r="DZ182" s="25"/>
      <c r="EA182" s="25"/>
      <c r="EB182" s="25"/>
      <c r="EC182" s="25"/>
      <c r="ED182" s="25"/>
      <c r="EE182" s="25"/>
      <c r="EF182" s="25"/>
      <c r="EG182" s="25"/>
      <c r="EH182" s="25"/>
      <c r="EI182" s="25"/>
      <c r="EJ182" s="25"/>
      <c r="EK182" s="25"/>
      <c r="EL182" s="25"/>
      <c r="EM182" s="25"/>
      <c r="EN182" s="25"/>
      <c r="EO182" s="25"/>
      <c r="EP182" s="25"/>
      <c r="EQ182" s="25"/>
      <c r="ER182" s="25"/>
      <c r="ES182" s="25"/>
      <c r="ET182" s="25"/>
      <c r="EU182" s="25"/>
      <c r="EV182" s="25"/>
      <c r="EW182" s="25"/>
      <c r="EX182" s="25"/>
      <c r="EY182" s="25"/>
      <c r="EZ182" s="25"/>
      <c r="FA182" s="25"/>
      <c r="FB182" s="25"/>
      <c r="FC182" s="25"/>
      <c r="FD182" s="25"/>
      <c r="FE182" s="25"/>
      <c r="FF182" s="25"/>
      <c r="FG182" s="25"/>
      <c r="FH182" s="25"/>
      <c r="FI182" s="25"/>
      <c r="FJ182" s="25"/>
      <c r="FK182" s="25"/>
      <c r="FL182" s="25"/>
      <c r="FM182" s="25"/>
      <c r="FN182" s="25"/>
      <c r="FO182" s="25"/>
      <c r="FP182" s="25"/>
      <c r="FQ182" s="25"/>
      <c r="FR182" s="25"/>
      <c r="FS182" s="25"/>
      <c r="FT182" s="25"/>
      <c r="FU182" s="25"/>
      <c r="FV182" s="25"/>
      <c r="FW182" s="25"/>
      <c r="FX182" s="25"/>
      <c r="FY182" s="25"/>
      <c r="FZ182" s="25"/>
      <c r="GA182" s="25"/>
      <c r="GB182" s="25"/>
      <c r="GC182" s="25"/>
      <c r="GD182" s="25"/>
      <c r="GE182" s="25"/>
      <c r="GF182" s="25"/>
      <c r="GG182" s="25"/>
      <c r="GH182" s="25"/>
      <c r="GI182" s="25"/>
      <c r="GJ182" s="25"/>
      <c r="GK182" s="25"/>
      <c r="GL182" s="25"/>
      <c r="GM182" s="25"/>
      <c r="GN182" s="25"/>
      <c r="GO182" s="25"/>
      <c r="GP182" s="25"/>
      <c r="GQ182" s="25"/>
      <c r="GR182" s="25"/>
      <c r="GS182" s="25"/>
      <c r="GT182" s="25"/>
      <c r="GU182" s="25"/>
      <c r="GV182" s="25"/>
      <c r="GW182" s="25"/>
      <c r="GX182" s="25"/>
      <c r="GY182" s="25"/>
      <c r="GZ182" s="25"/>
      <c r="HA182" s="25"/>
      <c r="HB182" s="25"/>
      <c r="HC182" s="25"/>
      <c r="HD182" s="25"/>
      <c r="HE182" s="25"/>
      <c r="HF182" s="25"/>
      <c r="HG182" s="25"/>
      <c r="HH182" s="25"/>
      <c r="HI182" s="25"/>
      <c r="HJ182" s="25"/>
      <c r="HK182" s="25"/>
      <c r="HL182" s="25"/>
      <c r="HM182" s="25"/>
      <c r="HN182" s="25"/>
      <c r="HO182" s="25"/>
      <c r="HP182" s="25"/>
      <c r="HQ182" s="25"/>
      <c r="HR182" s="25"/>
      <c r="HS182" s="25"/>
      <c r="HT182" s="25"/>
      <c r="HU182" s="25"/>
      <c r="HV182" s="25"/>
    </row>
    <row r="183" spans="1:230" x14ac:dyDescent="0.25">
      <c r="A183" s="27"/>
      <c r="B183" s="28"/>
      <c r="C183" s="29"/>
      <c r="D183" s="29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  <c r="CD183" s="25"/>
      <c r="CE183" s="25"/>
      <c r="CF183" s="25"/>
      <c r="CG183" s="25"/>
      <c r="CH183" s="25"/>
      <c r="CI183" s="25"/>
      <c r="CJ183" s="25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25"/>
      <c r="CV183" s="25"/>
      <c r="CW183" s="25"/>
      <c r="CX183" s="25"/>
      <c r="CY183" s="25"/>
      <c r="CZ183" s="25"/>
      <c r="DA183" s="25"/>
      <c r="DB183" s="25"/>
      <c r="DC183" s="25"/>
      <c r="DD183" s="25"/>
      <c r="DE183" s="25"/>
      <c r="DF183" s="25"/>
      <c r="DG183" s="25"/>
      <c r="DH183" s="25"/>
      <c r="DI183" s="25"/>
      <c r="DJ183" s="25"/>
      <c r="DK183" s="25"/>
      <c r="DL183" s="25"/>
      <c r="DM183" s="25"/>
      <c r="DN183" s="25"/>
      <c r="DO183" s="25"/>
      <c r="DP183" s="25"/>
      <c r="DQ183" s="25"/>
      <c r="DR183" s="25"/>
      <c r="DS183" s="25"/>
      <c r="DT183" s="25"/>
      <c r="DU183" s="25"/>
      <c r="DV183" s="25"/>
      <c r="DW183" s="25"/>
      <c r="DX183" s="25"/>
      <c r="DY183" s="25"/>
      <c r="DZ183" s="25"/>
      <c r="EA183" s="25"/>
      <c r="EB183" s="25"/>
      <c r="EC183" s="25"/>
      <c r="ED183" s="25"/>
      <c r="EE183" s="25"/>
      <c r="EF183" s="25"/>
      <c r="EG183" s="25"/>
      <c r="EH183" s="25"/>
      <c r="EI183" s="25"/>
      <c r="EJ183" s="25"/>
      <c r="EK183" s="25"/>
      <c r="EL183" s="25"/>
      <c r="EM183" s="25"/>
      <c r="EN183" s="25"/>
      <c r="EO183" s="25"/>
      <c r="EP183" s="25"/>
      <c r="EQ183" s="25"/>
      <c r="ER183" s="25"/>
      <c r="ES183" s="25"/>
      <c r="ET183" s="25"/>
      <c r="EU183" s="25"/>
      <c r="EV183" s="25"/>
      <c r="EW183" s="25"/>
      <c r="EX183" s="25"/>
      <c r="EY183" s="25"/>
      <c r="EZ183" s="25"/>
      <c r="FA183" s="25"/>
      <c r="FB183" s="25"/>
      <c r="FC183" s="25"/>
      <c r="FD183" s="25"/>
      <c r="FE183" s="25"/>
      <c r="FF183" s="25"/>
      <c r="FG183" s="25"/>
      <c r="FH183" s="25"/>
      <c r="FI183" s="25"/>
      <c r="FJ183" s="25"/>
      <c r="FK183" s="25"/>
      <c r="FL183" s="25"/>
      <c r="FM183" s="25"/>
      <c r="FN183" s="25"/>
      <c r="FO183" s="25"/>
      <c r="FP183" s="25"/>
      <c r="FQ183" s="25"/>
      <c r="FR183" s="25"/>
      <c r="FS183" s="25"/>
      <c r="FT183" s="25"/>
      <c r="FU183" s="25"/>
      <c r="FV183" s="25"/>
      <c r="FW183" s="25"/>
      <c r="FX183" s="25"/>
      <c r="FY183" s="25"/>
      <c r="FZ183" s="25"/>
      <c r="GA183" s="25"/>
      <c r="GB183" s="25"/>
      <c r="GC183" s="25"/>
      <c r="GD183" s="25"/>
      <c r="GE183" s="25"/>
      <c r="GF183" s="25"/>
      <c r="GG183" s="25"/>
      <c r="GH183" s="25"/>
      <c r="GI183" s="25"/>
      <c r="GJ183" s="25"/>
      <c r="GK183" s="25"/>
      <c r="GL183" s="25"/>
      <c r="GM183" s="25"/>
      <c r="GN183" s="25"/>
      <c r="GO183" s="25"/>
      <c r="GP183" s="25"/>
      <c r="GQ183" s="25"/>
      <c r="GR183" s="25"/>
      <c r="GS183" s="25"/>
      <c r="GT183" s="25"/>
      <c r="GU183" s="25"/>
      <c r="GV183" s="25"/>
      <c r="GW183" s="25"/>
      <c r="GX183" s="25"/>
      <c r="GY183" s="25"/>
      <c r="GZ183" s="25"/>
      <c r="HA183" s="25"/>
      <c r="HB183" s="25"/>
      <c r="HC183" s="25"/>
      <c r="HD183" s="25"/>
      <c r="HE183" s="25"/>
      <c r="HF183" s="25"/>
      <c r="HG183" s="25"/>
      <c r="HH183" s="25"/>
      <c r="HI183" s="25"/>
      <c r="HJ183" s="25"/>
      <c r="HK183" s="25"/>
      <c r="HL183" s="25"/>
      <c r="HM183" s="25"/>
      <c r="HN183" s="25"/>
      <c r="HO183" s="25"/>
      <c r="HP183" s="25"/>
      <c r="HQ183" s="25"/>
      <c r="HR183" s="25"/>
      <c r="HS183" s="25"/>
      <c r="HT183" s="25"/>
      <c r="HU183" s="25"/>
      <c r="HV183" s="25"/>
    </row>
    <row r="184" spans="1:230" x14ac:dyDescent="0.25">
      <c r="A184" s="27"/>
      <c r="B184" s="28"/>
      <c r="C184" s="29"/>
      <c r="D184" s="29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/>
      <c r="BR184" s="25"/>
      <c r="BS184" s="25"/>
      <c r="BT184" s="25"/>
      <c r="BU184" s="25"/>
      <c r="BV184" s="25"/>
      <c r="BW184" s="25"/>
      <c r="BX184" s="25"/>
      <c r="BY184" s="25"/>
      <c r="BZ184" s="25"/>
      <c r="CA184" s="25"/>
      <c r="CB184" s="25"/>
      <c r="CC184" s="25"/>
      <c r="CD184" s="25"/>
      <c r="CE184" s="25"/>
      <c r="CF184" s="25"/>
      <c r="CG184" s="25"/>
      <c r="CH184" s="25"/>
      <c r="CI184" s="25"/>
      <c r="CJ184" s="25"/>
      <c r="CK184" s="25"/>
      <c r="CL184" s="25"/>
      <c r="CM184" s="25"/>
      <c r="CN184" s="25"/>
      <c r="CO184" s="25"/>
      <c r="CP184" s="25"/>
      <c r="CQ184" s="25"/>
      <c r="CR184" s="25"/>
      <c r="CS184" s="25"/>
      <c r="CT184" s="25"/>
      <c r="CU184" s="25"/>
      <c r="CV184" s="25"/>
      <c r="CW184" s="25"/>
      <c r="CX184" s="25"/>
      <c r="CY184" s="25"/>
      <c r="CZ184" s="25"/>
      <c r="DA184" s="25"/>
      <c r="DB184" s="25"/>
      <c r="DC184" s="25"/>
      <c r="DD184" s="25"/>
      <c r="DE184" s="25"/>
      <c r="DF184" s="25"/>
      <c r="DG184" s="25"/>
      <c r="DH184" s="25"/>
      <c r="DI184" s="25"/>
      <c r="DJ184" s="25"/>
      <c r="DK184" s="25"/>
      <c r="DL184" s="25"/>
      <c r="DM184" s="25"/>
      <c r="DN184" s="25"/>
      <c r="DO184" s="25"/>
      <c r="DP184" s="25"/>
      <c r="DQ184" s="25"/>
      <c r="DR184" s="25"/>
      <c r="DS184" s="25"/>
      <c r="DT184" s="25"/>
      <c r="DU184" s="25"/>
      <c r="DV184" s="25"/>
      <c r="DW184" s="25"/>
      <c r="DX184" s="25"/>
      <c r="DY184" s="25"/>
      <c r="DZ184" s="25"/>
      <c r="EA184" s="25"/>
      <c r="EB184" s="25"/>
      <c r="EC184" s="25"/>
      <c r="ED184" s="25"/>
      <c r="EE184" s="25"/>
      <c r="EF184" s="25"/>
      <c r="EG184" s="25"/>
      <c r="EH184" s="25"/>
      <c r="EI184" s="25"/>
      <c r="EJ184" s="25"/>
      <c r="EK184" s="25"/>
      <c r="EL184" s="25"/>
      <c r="EM184" s="25"/>
      <c r="EN184" s="25"/>
      <c r="EO184" s="25"/>
      <c r="EP184" s="25"/>
      <c r="EQ184" s="25"/>
      <c r="ER184" s="25"/>
      <c r="ES184" s="25"/>
      <c r="ET184" s="25"/>
      <c r="EU184" s="25"/>
      <c r="EV184" s="25"/>
      <c r="EW184" s="25"/>
      <c r="EX184" s="25"/>
      <c r="EY184" s="25"/>
      <c r="EZ184" s="25"/>
      <c r="FA184" s="25"/>
      <c r="FB184" s="25"/>
      <c r="FC184" s="25"/>
      <c r="FD184" s="25"/>
      <c r="FE184" s="25"/>
      <c r="FF184" s="25"/>
      <c r="FG184" s="25"/>
      <c r="FH184" s="25"/>
      <c r="FI184" s="25"/>
      <c r="FJ184" s="25"/>
      <c r="FK184" s="25"/>
      <c r="FL184" s="25"/>
      <c r="FM184" s="25"/>
      <c r="FN184" s="25"/>
      <c r="FO184" s="25"/>
      <c r="FP184" s="25"/>
      <c r="FQ184" s="25"/>
      <c r="FR184" s="25"/>
      <c r="FS184" s="25"/>
      <c r="FT184" s="25"/>
      <c r="FU184" s="25"/>
      <c r="FV184" s="25"/>
      <c r="FW184" s="25"/>
      <c r="FX184" s="25"/>
      <c r="FY184" s="25"/>
      <c r="FZ184" s="25"/>
      <c r="GA184" s="25"/>
      <c r="GB184" s="25"/>
      <c r="GC184" s="25"/>
      <c r="GD184" s="25"/>
      <c r="GE184" s="25"/>
      <c r="GF184" s="25"/>
      <c r="GG184" s="25"/>
      <c r="GH184" s="25"/>
      <c r="GI184" s="25"/>
      <c r="GJ184" s="25"/>
      <c r="GK184" s="25"/>
      <c r="GL184" s="25"/>
      <c r="GM184" s="25"/>
      <c r="GN184" s="25"/>
      <c r="GO184" s="25"/>
      <c r="GP184" s="25"/>
      <c r="GQ184" s="25"/>
      <c r="GR184" s="25"/>
      <c r="GS184" s="25"/>
      <c r="GT184" s="25"/>
      <c r="GU184" s="25"/>
      <c r="GV184" s="25"/>
      <c r="GW184" s="25"/>
      <c r="GX184" s="25"/>
      <c r="GY184" s="25"/>
      <c r="GZ184" s="25"/>
      <c r="HA184" s="25"/>
      <c r="HB184" s="25"/>
      <c r="HC184" s="25"/>
      <c r="HD184" s="25"/>
      <c r="HE184" s="25"/>
      <c r="HF184" s="25"/>
      <c r="HG184" s="25"/>
      <c r="HH184" s="25"/>
      <c r="HI184" s="25"/>
      <c r="HJ184" s="25"/>
      <c r="HK184" s="25"/>
      <c r="HL184" s="25"/>
      <c r="HM184" s="25"/>
      <c r="HN184" s="25"/>
      <c r="HO184" s="25"/>
      <c r="HP184" s="25"/>
      <c r="HQ184" s="25"/>
      <c r="HR184" s="25"/>
      <c r="HS184" s="25"/>
      <c r="HT184" s="25"/>
      <c r="HU184" s="25"/>
      <c r="HV184" s="25"/>
    </row>
    <row r="185" spans="1:230" x14ac:dyDescent="0.25">
      <c r="A185" s="27"/>
      <c r="B185" s="28"/>
      <c r="C185" s="29"/>
      <c r="D185" s="29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/>
      <c r="BR185" s="25"/>
      <c r="BS185" s="25"/>
      <c r="BT185" s="25"/>
      <c r="BU185" s="25"/>
      <c r="BV185" s="25"/>
      <c r="BW185" s="25"/>
      <c r="BX185" s="25"/>
      <c r="BY185" s="25"/>
      <c r="BZ185" s="25"/>
      <c r="CA185" s="25"/>
      <c r="CB185" s="25"/>
      <c r="CC185" s="25"/>
      <c r="CD185" s="25"/>
      <c r="CE185" s="25"/>
      <c r="CF185" s="25"/>
      <c r="CG185" s="25"/>
      <c r="CH185" s="25"/>
      <c r="CI185" s="25"/>
      <c r="CJ185" s="25"/>
      <c r="CK185" s="25"/>
      <c r="CL185" s="25"/>
      <c r="CM185" s="25"/>
      <c r="CN185" s="25"/>
      <c r="CO185" s="25"/>
      <c r="CP185" s="25"/>
      <c r="CQ185" s="25"/>
      <c r="CR185" s="25"/>
      <c r="CS185" s="25"/>
      <c r="CT185" s="25"/>
      <c r="CU185" s="25"/>
      <c r="CV185" s="25"/>
      <c r="CW185" s="25"/>
      <c r="CX185" s="25"/>
      <c r="CY185" s="25"/>
      <c r="CZ185" s="25"/>
      <c r="DA185" s="25"/>
      <c r="DB185" s="25"/>
      <c r="DC185" s="25"/>
      <c r="DD185" s="25"/>
      <c r="DE185" s="25"/>
      <c r="DF185" s="25"/>
      <c r="DG185" s="25"/>
      <c r="DH185" s="25"/>
      <c r="DI185" s="25"/>
      <c r="DJ185" s="25"/>
      <c r="DK185" s="25"/>
      <c r="DL185" s="25"/>
      <c r="DM185" s="25"/>
      <c r="DN185" s="25"/>
      <c r="DO185" s="25"/>
      <c r="DP185" s="25"/>
      <c r="DQ185" s="25"/>
      <c r="DR185" s="25"/>
      <c r="DS185" s="25"/>
      <c r="DT185" s="25"/>
      <c r="DU185" s="25"/>
      <c r="DV185" s="25"/>
      <c r="DW185" s="25"/>
      <c r="DX185" s="25"/>
      <c r="DY185" s="25"/>
      <c r="DZ185" s="25"/>
      <c r="EA185" s="25"/>
      <c r="EB185" s="25"/>
      <c r="EC185" s="25"/>
      <c r="ED185" s="25"/>
      <c r="EE185" s="25"/>
      <c r="EF185" s="25"/>
      <c r="EG185" s="25"/>
      <c r="EH185" s="25"/>
      <c r="EI185" s="25"/>
      <c r="EJ185" s="25"/>
      <c r="EK185" s="25"/>
      <c r="EL185" s="25"/>
      <c r="EM185" s="25"/>
      <c r="EN185" s="25"/>
      <c r="EO185" s="25"/>
      <c r="EP185" s="25"/>
      <c r="EQ185" s="25"/>
      <c r="ER185" s="25"/>
      <c r="ES185" s="25"/>
      <c r="ET185" s="25"/>
      <c r="EU185" s="25"/>
      <c r="EV185" s="25"/>
      <c r="EW185" s="25"/>
      <c r="EX185" s="25"/>
      <c r="EY185" s="25"/>
      <c r="EZ185" s="25"/>
      <c r="FA185" s="25"/>
      <c r="FB185" s="25"/>
      <c r="FC185" s="25"/>
      <c r="FD185" s="25"/>
      <c r="FE185" s="25"/>
      <c r="FF185" s="25"/>
      <c r="FG185" s="25"/>
      <c r="FH185" s="25"/>
      <c r="FI185" s="25"/>
      <c r="FJ185" s="25"/>
      <c r="FK185" s="25"/>
      <c r="FL185" s="25"/>
      <c r="FM185" s="25"/>
      <c r="FN185" s="25"/>
      <c r="FO185" s="25"/>
      <c r="FP185" s="25"/>
      <c r="FQ185" s="25"/>
      <c r="FR185" s="25"/>
      <c r="FS185" s="25"/>
      <c r="FT185" s="25"/>
      <c r="FU185" s="25"/>
      <c r="FV185" s="25"/>
      <c r="FW185" s="25"/>
      <c r="FX185" s="25"/>
      <c r="FY185" s="25"/>
      <c r="FZ185" s="25"/>
      <c r="GA185" s="25"/>
      <c r="GB185" s="25"/>
      <c r="GC185" s="25"/>
      <c r="GD185" s="25"/>
      <c r="GE185" s="25"/>
      <c r="GF185" s="25"/>
      <c r="GG185" s="25"/>
      <c r="GH185" s="25"/>
      <c r="GI185" s="25"/>
      <c r="GJ185" s="25"/>
      <c r="GK185" s="25"/>
      <c r="GL185" s="25"/>
      <c r="GM185" s="25"/>
      <c r="GN185" s="25"/>
      <c r="GO185" s="25"/>
      <c r="GP185" s="25"/>
      <c r="GQ185" s="25"/>
      <c r="GR185" s="25"/>
      <c r="GS185" s="25"/>
      <c r="GT185" s="25"/>
      <c r="GU185" s="25"/>
      <c r="GV185" s="25"/>
      <c r="GW185" s="25"/>
      <c r="GX185" s="25"/>
      <c r="GY185" s="25"/>
      <c r="GZ185" s="25"/>
      <c r="HA185" s="25"/>
      <c r="HB185" s="25"/>
      <c r="HC185" s="25"/>
      <c r="HD185" s="25"/>
      <c r="HE185" s="25"/>
      <c r="HF185" s="25"/>
      <c r="HG185" s="25"/>
      <c r="HH185" s="25"/>
      <c r="HI185" s="25"/>
      <c r="HJ185" s="25"/>
      <c r="HK185" s="25"/>
      <c r="HL185" s="25"/>
      <c r="HM185" s="25"/>
      <c r="HN185" s="25"/>
      <c r="HO185" s="25"/>
      <c r="HP185" s="25"/>
      <c r="HQ185" s="25"/>
      <c r="HR185" s="25"/>
      <c r="HS185" s="25"/>
      <c r="HT185" s="25"/>
      <c r="HU185" s="25"/>
      <c r="HV185" s="25"/>
    </row>
    <row r="186" spans="1:230" x14ac:dyDescent="0.25">
      <c r="A186" s="27"/>
      <c r="B186" s="28"/>
      <c r="C186" s="29"/>
      <c r="D186" s="29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  <c r="BW186" s="25"/>
      <c r="BX186" s="25"/>
      <c r="BY186" s="25"/>
      <c r="BZ186" s="25"/>
      <c r="CA186" s="25"/>
      <c r="CB186" s="25"/>
      <c r="CC186" s="25"/>
      <c r="CD186" s="25"/>
      <c r="CE186" s="25"/>
      <c r="CF186" s="25"/>
      <c r="CG186" s="25"/>
      <c r="CH186" s="25"/>
      <c r="CI186" s="25"/>
      <c r="CJ186" s="25"/>
      <c r="CK186" s="25"/>
      <c r="CL186" s="25"/>
      <c r="CM186" s="25"/>
      <c r="CN186" s="25"/>
      <c r="CO186" s="25"/>
      <c r="CP186" s="25"/>
      <c r="CQ186" s="25"/>
      <c r="CR186" s="25"/>
      <c r="CS186" s="25"/>
      <c r="CT186" s="25"/>
      <c r="CU186" s="25"/>
      <c r="CV186" s="25"/>
      <c r="CW186" s="25"/>
      <c r="CX186" s="25"/>
      <c r="CY186" s="25"/>
      <c r="CZ186" s="25"/>
      <c r="DA186" s="25"/>
      <c r="DB186" s="25"/>
      <c r="DC186" s="25"/>
      <c r="DD186" s="25"/>
      <c r="DE186" s="25"/>
      <c r="DF186" s="25"/>
      <c r="DG186" s="25"/>
      <c r="DH186" s="25"/>
      <c r="DI186" s="25"/>
      <c r="DJ186" s="25"/>
      <c r="DK186" s="25"/>
      <c r="DL186" s="25"/>
      <c r="DM186" s="25"/>
      <c r="DN186" s="25"/>
      <c r="DO186" s="25"/>
      <c r="DP186" s="25"/>
      <c r="DQ186" s="25"/>
      <c r="DR186" s="25"/>
      <c r="DS186" s="25"/>
      <c r="DT186" s="25"/>
      <c r="DU186" s="25"/>
      <c r="DV186" s="25"/>
      <c r="DW186" s="25"/>
      <c r="DX186" s="25"/>
      <c r="DY186" s="25"/>
      <c r="DZ186" s="25"/>
      <c r="EA186" s="25"/>
      <c r="EB186" s="25"/>
      <c r="EC186" s="25"/>
      <c r="ED186" s="25"/>
      <c r="EE186" s="25"/>
      <c r="EF186" s="25"/>
      <c r="EG186" s="25"/>
      <c r="EH186" s="25"/>
      <c r="EI186" s="25"/>
      <c r="EJ186" s="25"/>
      <c r="EK186" s="25"/>
      <c r="EL186" s="25"/>
      <c r="EM186" s="25"/>
      <c r="EN186" s="25"/>
      <c r="EO186" s="25"/>
      <c r="EP186" s="25"/>
      <c r="EQ186" s="25"/>
      <c r="ER186" s="25"/>
      <c r="ES186" s="25"/>
      <c r="ET186" s="25"/>
      <c r="EU186" s="25"/>
      <c r="EV186" s="25"/>
      <c r="EW186" s="25"/>
      <c r="EX186" s="25"/>
      <c r="EY186" s="25"/>
      <c r="EZ186" s="25"/>
      <c r="FA186" s="25"/>
      <c r="FB186" s="25"/>
      <c r="FC186" s="25"/>
      <c r="FD186" s="25"/>
      <c r="FE186" s="25"/>
      <c r="FF186" s="25"/>
      <c r="FG186" s="25"/>
      <c r="FH186" s="25"/>
      <c r="FI186" s="25"/>
      <c r="FJ186" s="25"/>
      <c r="FK186" s="25"/>
      <c r="FL186" s="25"/>
      <c r="FM186" s="25"/>
      <c r="FN186" s="25"/>
      <c r="FO186" s="25"/>
      <c r="FP186" s="25"/>
      <c r="FQ186" s="25"/>
      <c r="FR186" s="25"/>
      <c r="FS186" s="25"/>
      <c r="FT186" s="25"/>
      <c r="FU186" s="25"/>
      <c r="FV186" s="25"/>
      <c r="FW186" s="25"/>
      <c r="FX186" s="25"/>
      <c r="FY186" s="25"/>
      <c r="FZ186" s="25"/>
      <c r="GA186" s="25"/>
      <c r="GB186" s="25"/>
      <c r="GC186" s="25"/>
      <c r="GD186" s="25"/>
      <c r="GE186" s="25"/>
      <c r="GF186" s="25"/>
      <c r="GG186" s="25"/>
      <c r="GH186" s="25"/>
      <c r="GI186" s="25"/>
      <c r="GJ186" s="25"/>
      <c r="GK186" s="25"/>
      <c r="GL186" s="25"/>
      <c r="GM186" s="25"/>
      <c r="GN186" s="25"/>
      <c r="GO186" s="25"/>
      <c r="GP186" s="25"/>
      <c r="GQ186" s="25"/>
      <c r="GR186" s="25"/>
      <c r="GS186" s="25"/>
      <c r="GT186" s="25"/>
      <c r="GU186" s="25"/>
      <c r="GV186" s="25"/>
      <c r="GW186" s="25"/>
      <c r="GX186" s="25"/>
      <c r="GY186" s="25"/>
      <c r="GZ186" s="25"/>
      <c r="HA186" s="25"/>
      <c r="HB186" s="25"/>
      <c r="HC186" s="25"/>
      <c r="HD186" s="25"/>
      <c r="HE186" s="25"/>
      <c r="HF186" s="25"/>
      <c r="HG186" s="25"/>
      <c r="HH186" s="25"/>
      <c r="HI186" s="25"/>
      <c r="HJ186" s="25"/>
      <c r="HK186" s="25"/>
      <c r="HL186" s="25"/>
      <c r="HM186" s="25"/>
      <c r="HN186" s="25"/>
      <c r="HO186" s="25"/>
      <c r="HP186" s="25"/>
      <c r="HQ186" s="25"/>
      <c r="HR186" s="25"/>
      <c r="HS186" s="25"/>
      <c r="HT186" s="25"/>
      <c r="HU186" s="25"/>
      <c r="HV186" s="25"/>
    </row>
    <row r="187" spans="1:230" x14ac:dyDescent="0.25">
      <c r="A187" s="27"/>
      <c r="B187" s="28"/>
      <c r="C187" s="29"/>
      <c r="D187" s="29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  <c r="AS187" s="25"/>
      <c r="AT187" s="25"/>
      <c r="AU187" s="25"/>
      <c r="AV187" s="25"/>
      <c r="AW187" s="25"/>
      <c r="AX187" s="25"/>
      <c r="AY187" s="25"/>
      <c r="AZ187" s="25"/>
      <c r="BA187" s="25"/>
      <c r="BB187" s="25"/>
      <c r="BC187" s="25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  <c r="BN187" s="25"/>
      <c r="BO187" s="25"/>
      <c r="BP187" s="25"/>
      <c r="BQ187" s="25"/>
      <c r="BR187" s="25"/>
      <c r="BS187" s="25"/>
      <c r="BT187" s="25"/>
      <c r="BU187" s="25"/>
      <c r="BV187" s="25"/>
      <c r="BW187" s="25"/>
      <c r="BX187" s="25"/>
      <c r="BY187" s="25"/>
      <c r="BZ187" s="25"/>
      <c r="CA187" s="25"/>
      <c r="CB187" s="25"/>
      <c r="CC187" s="25"/>
      <c r="CD187" s="25"/>
      <c r="CE187" s="25"/>
      <c r="CF187" s="25"/>
      <c r="CG187" s="25"/>
      <c r="CH187" s="25"/>
      <c r="CI187" s="25"/>
      <c r="CJ187" s="25"/>
      <c r="CK187" s="25"/>
      <c r="CL187" s="25"/>
      <c r="CM187" s="25"/>
      <c r="CN187" s="25"/>
      <c r="CO187" s="25"/>
      <c r="CP187" s="25"/>
      <c r="CQ187" s="25"/>
      <c r="CR187" s="25"/>
      <c r="CS187" s="25"/>
      <c r="CT187" s="25"/>
      <c r="CU187" s="25"/>
      <c r="CV187" s="25"/>
      <c r="CW187" s="25"/>
      <c r="CX187" s="25"/>
      <c r="CY187" s="25"/>
      <c r="CZ187" s="25"/>
      <c r="DA187" s="25"/>
      <c r="DB187" s="25"/>
      <c r="DC187" s="25"/>
      <c r="DD187" s="25"/>
      <c r="DE187" s="25"/>
      <c r="DF187" s="25"/>
      <c r="DG187" s="25"/>
      <c r="DH187" s="25"/>
      <c r="DI187" s="25"/>
      <c r="DJ187" s="25"/>
      <c r="DK187" s="25"/>
      <c r="DL187" s="25"/>
      <c r="DM187" s="25"/>
      <c r="DN187" s="25"/>
      <c r="DO187" s="25"/>
      <c r="DP187" s="25"/>
      <c r="DQ187" s="25"/>
      <c r="DR187" s="25"/>
      <c r="DS187" s="25"/>
      <c r="DT187" s="25"/>
      <c r="DU187" s="25"/>
      <c r="DV187" s="25"/>
      <c r="DW187" s="25"/>
      <c r="DX187" s="25"/>
      <c r="DY187" s="25"/>
      <c r="DZ187" s="25"/>
      <c r="EA187" s="25"/>
      <c r="EB187" s="25"/>
      <c r="EC187" s="25"/>
      <c r="ED187" s="25"/>
      <c r="EE187" s="25"/>
      <c r="EF187" s="25"/>
      <c r="EG187" s="25"/>
      <c r="EH187" s="25"/>
      <c r="EI187" s="25"/>
      <c r="EJ187" s="25"/>
      <c r="EK187" s="25"/>
      <c r="EL187" s="25"/>
      <c r="EM187" s="25"/>
      <c r="EN187" s="25"/>
      <c r="EO187" s="25"/>
      <c r="EP187" s="25"/>
      <c r="EQ187" s="25"/>
      <c r="ER187" s="25"/>
      <c r="ES187" s="25"/>
      <c r="ET187" s="25"/>
      <c r="EU187" s="25"/>
      <c r="EV187" s="25"/>
      <c r="EW187" s="25"/>
      <c r="EX187" s="25"/>
      <c r="EY187" s="25"/>
      <c r="EZ187" s="25"/>
      <c r="FA187" s="25"/>
      <c r="FB187" s="25"/>
      <c r="FC187" s="25"/>
      <c r="FD187" s="25"/>
      <c r="FE187" s="25"/>
      <c r="FF187" s="25"/>
      <c r="FG187" s="25"/>
      <c r="FH187" s="25"/>
      <c r="FI187" s="25"/>
      <c r="FJ187" s="25"/>
      <c r="FK187" s="25"/>
      <c r="FL187" s="25"/>
      <c r="FM187" s="25"/>
      <c r="FN187" s="25"/>
      <c r="FO187" s="25"/>
      <c r="FP187" s="25"/>
      <c r="FQ187" s="25"/>
      <c r="FR187" s="25"/>
      <c r="FS187" s="25"/>
      <c r="FT187" s="25"/>
      <c r="FU187" s="25"/>
      <c r="FV187" s="25"/>
      <c r="FW187" s="25"/>
      <c r="FX187" s="25"/>
      <c r="FY187" s="25"/>
      <c r="FZ187" s="25"/>
      <c r="GA187" s="25"/>
      <c r="GB187" s="25"/>
      <c r="GC187" s="25"/>
      <c r="GD187" s="25"/>
      <c r="GE187" s="25"/>
      <c r="GF187" s="25"/>
      <c r="GG187" s="25"/>
      <c r="GH187" s="25"/>
      <c r="GI187" s="25"/>
      <c r="GJ187" s="25"/>
      <c r="GK187" s="25"/>
      <c r="GL187" s="25"/>
      <c r="GM187" s="25"/>
      <c r="GN187" s="25"/>
      <c r="GO187" s="25"/>
      <c r="GP187" s="25"/>
      <c r="GQ187" s="25"/>
      <c r="GR187" s="25"/>
      <c r="GS187" s="25"/>
      <c r="GT187" s="25"/>
      <c r="GU187" s="25"/>
      <c r="GV187" s="25"/>
      <c r="GW187" s="25"/>
      <c r="GX187" s="25"/>
      <c r="GY187" s="25"/>
      <c r="GZ187" s="25"/>
      <c r="HA187" s="25"/>
      <c r="HB187" s="25"/>
      <c r="HC187" s="25"/>
      <c r="HD187" s="25"/>
      <c r="HE187" s="25"/>
      <c r="HF187" s="25"/>
      <c r="HG187" s="25"/>
      <c r="HH187" s="25"/>
      <c r="HI187" s="25"/>
      <c r="HJ187" s="25"/>
      <c r="HK187" s="25"/>
      <c r="HL187" s="25"/>
      <c r="HM187" s="25"/>
      <c r="HN187" s="25"/>
      <c r="HO187" s="25"/>
      <c r="HP187" s="25"/>
      <c r="HQ187" s="25"/>
      <c r="HR187" s="25"/>
      <c r="HS187" s="25"/>
      <c r="HT187" s="25"/>
      <c r="HU187" s="25"/>
      <c r="HV187" s="25"/>
    </row>
    <row r="188" spans="1:230" x14ac:dyDescent="0.25">
      <c r="A188" s="27"/>
      <c r="B188" s="28"/>
      <c r="C188" s="29"/>
      <c r="D188" s="29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  <c r="AS188" s="25"/>
      <c r="AT188" s="25"/>
      <c r="AU188" s="25"/>
      <c r="AV188" s="25"/>
      <c r="AW188" s="25"/>
      <c r="AX188" s="25"/>
      <c r="AY188" s="25"/>
      <c r="AZ188" s="25"/>
      <c r="BA188" s="25"/>
      <c r="BB188" s="25"/>
      <c r="BC188" s="25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  <c r="BP188" s="25"/>
      <c r="BQ188" s="25"/>
      <c r="BR188" s="25"/>
      <c r="BS188" s="25"/>
      <c r="BT188" s="25"/>
      <c r="BU188" s="25"/>
      <c r="BV188" s="25"/>
      <c r="BW188" s="25"/>
      <c r="BX188" s="25"/>
      <c r="BY188" s="25"/>
      <c r="BZ188" s="25"/>
      <c r="CA188" s="25"/>
      <c r="CB188" s="25"/>
      <c r="CC188" s="25"/>
      <c r="CD188" s="25"/>
      <c r="CE188" s="25"/>
      <c r="CF188" s="25"/>
      <c r="CG188" s="25"/>
      <c r="CH188" s="25"/>
      <c r="CI188" s="25"/>
      <c r="CJ188" s="25"/>
      <c r="CK188" s="25"/>
      <c r="CL188" s="25"/>
      <c r="CM188" s="25"/>
      <c r="CN188" s="25"/>
      <c r="CO188" s="25"/>
      <c r="CP188" s="25"/>
      <c r="CQ188" s="25"/>
      <c r="CR188" s="25"/>
      <c r="CS188" s="25"/>
      <c r="CT188" s="25"/>
      <c r="CU188" s="25"/>
      <c r="CV188" s="25"/>
      <c r="CW188" s="25"/>
      <c r="CX188" s="25"/>
      <c r="CY188" s="25"/>
      <c r="CZ188" s="25"/>
      <c r="DA188" s="25"/>
      <c r="DB188" s="25"/>
      <c r="DC188" s="25"/>
      <c r="DD188" s="25"/>
      <c r="DE188" s="25"/>
      <c r="DF188" s="25"/>
      <c r="DG188" s="25"/>
      <c r="DH188" s="25"/>
      <c r="DI188" s="25"/>
      <c r="DJ188" s="25"/>
      <c r="DK188" s="25"/>
      <c r="DL188" s="25"/>
      <c r="DM188" s="25"/>
      <c r="DN188" s="25"/>
      <c r="DO188" s="25"/>
      <c r="DP188" s="25"/>
      <c r="DQ188" s="25"/>
      <c r="DR188" s="25"/>
      <c r="DS188" s="25"/>
      <c r="DT188" s="25"/>
      <c r="DU188" s="25"/>
      <c r="DV188" s="25"/>
      <c r="DW188" s="25"/>
      <c r="DX188" s="25"/>
      <c r="DY188" s="25"/>
      <c r="DZ188" s="25"/>
      <c r="EA188" s="25"/>
      <c r="EB188" s="25"/>
      <c r="EC188" s="25"/>
      <c r="ED188" s="25"/>
      <c r="EE188" s="25"/>
      <c r="EF188" s="25"/>
      <c r="EG188" s="25"/>
      <c r="EH188" s="25"/>
      <c r="EI188" s="25"/>
      <c r="EJ188" s="25"/>
      <c r="EK188" s="25"/>
      <c r="EL188" s="25"/>
      <c r="EM188" s="25"/>
      <c r="EN188" s="25"/>
      <c r="EO188" s="25"/>
      <c r="EP188" s="25"/>
      <c r="EQ188" s="25"/>
      <c r="ER188" s="25"/>
      <c r="ES188" s="25"/>
      <c r="ET188" s="25"/>
      <c r="EU188" s="25"/>
      <c r="EV188" s="25"/>
      <c r="EW188" s="25"/>
      <c r="EX188" s="25"/>
      <c r="EY188" s="25"/>
      <c r="EZ188" s="25"/>
      <c r="FA188" s="25"/>
      <c r="FB188" s="25"/>
      <c r="FC188" s="25"/>
      <c r="FD188" s="25"/>
      <c r="FE188" s="25"/>
      <c r="FF188" s="25"/>
      <c r="FG188" s="25"/>
      <c r="FH188" s="25"/>
      <c r="FI188" s="25"/>
      <c r="FJ188" s="25"/>
      <c r="FK188" s="25"/>
      <c r="FL188" s="25"/>
      <c r="FM188" s="25"/>
      <c r="FN188" s="25"/>
      <c r="FO188" s="25"/>
      <c r="FP188" s="25"/>
      <c r="FQ188" s="25"/>
      <c r="FR188" s="25"/>
      <c r="FS188" s="25"/>
      <c r="FT188" s="25"/>
      <c r="FU188" s="25"/>
      <c r="FV188" s="25"/>
      <c r="FW188" s="25"/>
      <c r="FX188" s="25"/>
      <c r="FY188" s="25"/>
      <c r="FZ188" s="25"/>
      <c r="GA188" s="25"/>
      <c r="GB188" s="25"/>
      <c r="GC188" s="25"/>
      <c r="GD188" s="25"/>
      <c r="GE188" s="25"/>
      <c r="GF188" s="25"/>
      <c r="GG188" s="25"/>
      <c r="GH188" s="25"/>
      <c r="GI188" s="25"/>
      <c r="GJ188" s="25"/>
      <c r="GK188" s="25"/>
      <c r="GL188" s="25"/>
      <c r="GM188" s="25"/>
      <c r="GN188" s="25"/>
      <c r="GO188" s="25"/>
      <c r="GP188" s="25"/>
      <c r="GQ188" s="25"/>
      <c r="GR188" s="25"/>
      <c r="GS188" s="25"/>
      <c r="GT188" s="25"/>
      <c r="GU188" s="25"/>
      <c r="GV188" s="25"/>
      <c r="GW188" s="25"/>
      <c r="GX188" s="25"/>
      <c r="GY188" s="25"/>
      <c r="GZ188" s="25"/>
      <c r="HA188" s="25"/>
      <c r="HB188" s="25"/>
      <c r="HC188" s="25"/>
      <c r="HD188" s="25"/>
      <c r="HE188" s="25"/>
      <c r="HF188" s="25"/>
      <c r="HG188" s="25"/>
      <c r="HH188" s="25"/>
      <c r="HI188" s="25"/>
      <c r="HJ188" s="25"/>
      <c r="HK188" s="25"/>
      <c r="HL188" s="25"/>
      <c r="HM188" s="25"/>
      <c r="HN188" s="25"/>
      <c r="HO188" s="25"/>
      <c r="HP188" s="25"/>
      <c r="HQ188" s="25"/>
      <c r="HR188" s="25"/>
      <c r="HS188" s="25"/>
      <c r="HT188" s="25"/>
      <c r="HU188" s="25"/>
      <c r="HV188" s="25"/>
    </row>
    <row r="189" spans="1:230" x14ac:dyDescent="0.25">
      <c r="A189" s="27"/>
      <c r="B189" s="28"/>
      <c r="C189" s="29"/>
      <c r="D189" s="29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/>
      <c r="BR189" s="25"/>
      <c r="BS189" s="25"/>
      <c r="BT189" s="25"/>
      <c r="BU189" s="25"/>
      <c r="BV189" s="25"/>
      <c r="BW189" s="25"/>
      <c r="BX189" s="25"/>
      <c r="BY189" s="25"/>
      <c r="BZ189" s="25"/>
      <c r="CA189" s="25"/>
      <c r="CB189" s="25"/>
      <c r="CC189" s="25"/>
      <c r="CD189" s="25"/>
      <c r="CE189" s="25"/>
      <c r="CF189" s="25"/>
      <c r="CG189" s="25"/>
      <c r="CH189" s="25"/>
      <c r="CI189" s="25"/>
      <c r="CJ189" s="25"/>
      <c r="CK189" s="25"/>
      <c r="CL189" s="25"/>
      <c r="CM189" s="25"/>
      <c r="CN189" s="25"/>
      <c r="CO189" s="25"/>
      <c r="CP189" s="25"/>
      <c r="CQ189" s="25"/>
      <c r="CR189" s="25"/>
      <c r="CS189" s="25"/>
      <c r="CT189" s="25"/>
      <c r="CU189" s="25"/>
      <c r="CV189" s="25"/>
      <c r="CW189" s="25"/>
      <c r="CX189" s="25"/>
      <c r="CY189" s="25"/>
      <c r="CZ189" s="25"/>
      <c r="DA189" s="25"/>
      <c r="DB189" s="25"/>
      <c r="DC189" s="25"/>
      <c r="DD189" s="25"/>
      <c r="DE189" s="25"/>
      <c r="DF189" s="25"/>
      <c r="DG189" s="25"/>
      <c r="DH189" s="25"/>
      <c r="DI189" s="25"/>
      <c r="DJ189" s="25"/>
      <c r="DK189" s="25"/>
      <c r="DL189" s="25"/>
      <c r="DM189" s="25"/>
      <c r="DN189" s="25"/>
      <c r="DO189" s="25"/>
      <c r="DP189" s="25"/>
      <c r="DQ189" s="25"/>
      <c r="DR189" s="25"/>
      <c r="DS189" s="25"/>
      <c r="DT189" s="25"/>
      <c r="DU189" s="25"/>
      <c r="DV189" s="25"/>
      <c r="DW189" s="25"/>
      <c r="DX189" s="25"/>
      <c r="DY189" s="25"/>
      <c r="DZ189" s="25"/>
      <c r="EA189" s="25"/>
      <c r="EB189" s="25"/>
      <c r="EC189" s="25"/>
      <c r="ED189" s="25"/>
      <c r="EE189" s="25"/>
      <c r="EF189" s="25"/>
      <c r="EG189" s="25"/>
      <c r="EH189" s="25"/>
      <c r="EI189" s="25"/>
      <c r="EJ189" s="25"/>
      <c r="EK189" s="25"/>
      <c r="EL189" s="25"/>
      <c r="EM189" s="25"/>
      <c r="EN189" s="25"/>
      <c r="EO189" s="25"/>
      <c r="EP189" s="25"/>
      <c r="EQ189" s="25"/>
      <c r="ER189" s="25"/>
      <c r="ES189" s="25"/>
      <c r="ET189" s="25"/>
      <c r="EU189" s="25"/>
      <c r="EV189" s="25"/>
      <c r="EW189" s="25"/>
      <c r="EX189" s="25"/>
      <c r="EY189" s="25"/>
      <c r="EZ189" s="25"/>
      <c r="FA189" s="25"/>
      <c r="FB189" s="25"/>
      <c r="FC189" s="25"/>
      <c r="FD189" s="25"/>
      <c r="FE189" s="25"/>
      <c r="FF189" s="25"/>
      <c r="FG189" s="25"/>
      <c r="FH189" s="25"/>
      <c r="FI189" s="25"/>
      <c r="FJ189" s="25"/>
      <c r="FK189" s="25"/>
      <c r="FL189" s="25"/>
      <c r="FM189" s="25"/>
      <c r="FN189" s="25"/>
      <c r="FO189" s="25"/>
      <c r="FP189" s="25"/>
      <c r="FQ189" s="25"/>
      <c r="FR189" s="25"/>
      <c r="FS189" s="25"/>
      <c r="FT189" s="25"/>
      <c r="FU189" s="25"/>
      <c r="FV189" s="25"/>
      <c r="FW189" s="25"/>
      <c r="FX189" s="25"/>
      <c r="FY189" s="25"/>
      <c r="FZ189" s="25"/>
      <c r="GA189" s="25"/>
      <c r="GB189" s="25"/>
      <c r="GC189" s="25"/>
      <c r="GD189" s="25"/>
      <c r="GE189" s="25"/>
      <c r="GF189" s="25"/>
      <c r="GG189" s="25"/>
      <c r="GH189" s="25"/>
      <c r="GI189" s="25"/>
      <c r="GJ189" s="25"/>
      <c r="GK189" s="25"/>
      <c r="GL189" s="25"/>
      <c r="GM189" s="25"/>
      <c r="GN189" s="25"/>
      <c r="GO189" s="25"/>
      <c r="GP189" s="25"/>
      <c r="GQ189" s="25"/>
      <c r="GR189" s="25"/>
      <c r="GS189" s="25"/>
      <c r="GT189" s="25"/>
      <c r="GU189" s="25"/>
      <c r="GV189" s="25"/>
      <c r="GW189" s="25"/>
      <c r="GX189" s="25"/>
      <c r="GY189" s="25"/>
      <c r="GZ189" s="25"/>
      <c r="HA189" s="25"/>
      <c r="HB189" s="25"/>
      <c r="HC189" s="25"/>
      <c r="HD189" s="25"/>
      <c r="HE189" s="25"/>
      <c r="HF189" s="25"/>
      <c r="HG189" s="25"/>
      <c r="HH189" s="25"/>
      <c r="HI189" s="25"/>
      <c r="HJ189" s="25"/>
      <c r="HK189" s="25"/>
      <c r="HL189" s="25"/>
      <c r="HM189" s="25"/>
      <c r="HN189" s="25"/>
      <c r="HO189" s="25"/>
      <c r="HP189" s="25"/>
      <c r="HQ189" s="25"/>
      <c r="HR189" s="25"/>
      <c r="HS189" s="25"/>
      <c r="HT189" s="25"/>
      <c r="HU189" s="25"/>
      <c r="HV189" s="25"/>
    </row>
    <row r="190" spans="1:230" x14ac:dyDescent="0.25">
      <c r="A190" s="27"/>
      <c r="B190" s="28"/>
      <c r="C190" s="29"/>
      <c r="D190" s="29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  <c r="AS190" s="25"/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  <c r="BP190" s="25"/>
      <c r="BQ190" s="25"/>
      <c r="BR190" s="25"/>
      <c r="BS190" s="25"/>
      <c r="BT190" s="25"/>
      <c r="BU190" s="25"/>
      <c r="BV190" s="25"/>
      <c r="BW190" s="25"/>
      <c r="BX190" s="25"/>
      <c r="BY190" s="25"/>
      <c r="BZ190" s="25"/>
      <c r="CA190" s="25"/>
      <c r="CB190" s="25"/>
      <c r="CC190" s="25"/>
      <c r="CD190" s="25"/>
      <c r="CE190" s="25"/>
      <c r="CF190" s="25"/>
      <c r="CG190" s="25"/>
      <c r="CH190" s="25"/>
      <c r="CI190" s="25"/>
      <c r="CJ190" s="25"/>
      <c r="CK190" s="25"/>
      <c r="CL190" s="25"/>
      <c r="CM190" s="25"/>
      <c r="CN190" s="25"/>
      <c r="CO190" s="25"/>
      <c r="CP190" s="25"/>
      <c r="CQ190" s="25"/>
      <c r="CR190" s="25"/>
      <c r="CS190" s="25"/>
      <c r="CT190" s="25"/>
      <c r="CU190" s="25"/>
      <c r="CV190" s="25"/>
      <c r="CW190" s="25"/>
      <c r="CX190" s="25"/>
      <c r="CY190" s="25"/>
      <c r="CZ190" s="25"/>
      <c r="DA190" s="25"/>
      <c r="DB190" s="25"/>
      <c r="DC190" s="25"/>
      <c r="DD190" s="25"/>
      <c r="DE190" s="25"/>
      <c r="DF190" s="25"/>
      <c r="DG190" s="25"/>
      <c r="DH190" s="25"/>
      <c r="DI190" s="25"/>
      <c r="DJ190" s="25"/>
      <c r="DK190" s="25"/>
      <c r="DL190" s="25"/>
      <c r="DM190" s="25"/>
      <c r="DN190" s="25"/>
      <c r="DO190" s="25"/>
      <c r="DP190" s="25"/>
      <c r="DQ190" s="25"/>
      <c r="DR190" s="25"/>
      <c r="DS190" s="25"/>
      <c r="DT190" s="25"/>
      <c r="DU190" s="25"/>
      <c r="DV190" s="25"/>
      <c r="DW190" s="25"/>
      <c r="DX190" s="25"/>
      <c r="DY190" s="25"/>
      <c r="DZ190" s="25"/>
      <c r="EA190" s="25"/>
      <c r="EB190" s="25"/>
      <c r="EC190" s="25"/>
      <c r="ED190" s="25"/>
      <c r="EE190" s="25"/>
      <c r="EF190" s="25"/>
      <c r="EG190" s="25"/>
      <c r="EH190" s="25"/>
      <c r="EI190" s="25"/>
      <c r="EJ190" s="25"/>
      <c r="EK190" s="25"/>
      <c r="EL190" s="25"/>
      <c r="EM190" s="25"/>
      <c r="EN190" s="25"/>
      <c r="EO190" s="25"/>
      <c r="EP190" s="25"/>
      <c r="EQ190" s="25"/>
      <c r="ER190" s="25"/>
      <c r="ES190" s="25"/>
      <c r="ET190" s="25"/>
      <c r="EU190" s="25"/>
      <c r="EV190" s="25"/>
      <c r="EW190" s="25"/>
      <c r="EX190" s="25"/>
      <c r="EY190" s="25"/>
      <c r="EZ190" s="25"/>
      <c r="FA190" s="25"/>
      <c r="FB190" s="25"/>
      <c r="FC190" s="25"/>
      <c r="FD190" s="25"/>
      <c r="FE190" s="25"/>
      <c r="FF190" s="25"/>
      <c r="FG190" s="25"/>
      <c r="FH190" s="25"/>
      <c r="FI190" s="25"/>
      <c r="FJ190" s="25"/>
      <c r="FK190" s="25"/>
      <c r="FL190" s="25"/>
      <c r="FM190" s="25"/>
      <c r="FN190" s="25"/>
      <c r="FO190" s="25"/>
      <c r="FP190" s="25"/>
      <c r="FQ190" s="25"/>
      <c r="FR190" s="25"/>
      <c r="FS190" s="25"/>
      <c r="FT190" s="25"/>
      <c r="FU190" s="25"/>
      <c r="FV190" s="25"/>
      <c r="FW190" s="25"/>
      <c r="FX190" s="25"/>
      <c r="FY190" s="25"/>
      <c r="FZ190" s="25"/>
      <c r="GA190" s="25"/>
      <c r="GB190" s="25"/>
      <c r="GC190" s="25"/>
      <c r="GD190" s="25"/>
      <c r="GE190" s="25"/>
      <c r="GF190" s="25"/>
      <c r="GG190" s="25"/>
      <c r="GH190" s="25"/>
      <c r="GI190" s="25"/>
      <c r="GJ190" s="25"/>
      <c r="GK190" s="25"/>
      <c r="GL190" s="25"/>
      <c r="GM190" s="25"/>
      <c r="GN190" s="25"/>
      <c r="GO190" s="25"/>
      <c r="GP190" s="25"/>
      <c r="GQ190" s="25"/>
      <c r="GR190" s="25"/>
      <c r="GS190" s="25"/>
      <c r="GT190" s="25"/>
      <c r="GU190" s="25"/>
      <c r="GV190" s="25"/>
      <c r="GW190" s="25"/>
      <c r="GX190" s="25"/>
      <c r="GY190" s="25"/>
      <c r="GZ190" s="25"/>
      <c r="HA190" s="25"/>
      <c r="HB190" s="25"/>
      <c r="HC190" s="25"/>
      <c r="HD190" s="25"/>
      <c r="HE190" s="25"/>
      <c r="HF190" s="25"/>
      <c r="HG190" s="25"/>
      <c r="HH190" s="25"/>
      <c r="HI190" s="25"/>
      <c r="HJ190" s="25"/>
      <c r="HK190" s="25"/>
      <c r="HL190" s="25"/>
      <c r="HM190" s="25"/>
      <c r="HN190" s="25"/>
      <c r="HO190" s="25"/>
      <c r="HP190" s="25"/>
      <c r="HQ190" s="25"/>
      <c r="HR190" s="25"/>
      <c r="HS190" s="25"/>
      <c r="HT190" s="25"/>
      <c r="HU190" s="25"/>
      <c r="HV190" s="25"/>
    </row>
    <row r="191" spans="1:230" x14ac:dyDescent="0.25">
      <c r="A191" s="27"/>
      <c r="B191" s="28"/>
      <c r="C191" s="29"/>
      <c r="D191" s="29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  <c r="AS191" s="25"/>
      <c r="AT191" s="25"/>
      <c r="AU191" s="25"/>
      <c r="AV191" s="25"/>
      <c r="AW191" s="25"/>
      <c r="AX191" s="25"/>
      <c r="AY191" s="25"/>
      <c r="AZ191" s="25"/>
      <c r="BA191" s="25"/>
      <c r="BB191" s="25"/>
      <c r="BC191" s="25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  <c r="BP191" s="25"/>
      <c r="BQ191" s="25"/>
      <c r="BR191" s="25"/>
      <c r="BS191" s="25"/>
      <c r="BT191" s="25"/>
      <c r="BU191" s="25"/>
      <c r="BV191" s="25"/>
      <c r="BW191" s="25"/>
      <c r="BX191" s="25"/>
      <c r="BY191" s="25"/>
      <c r="BZ191" s="25"/>
      <c r="CA191" s="25"/>
      <c r="CB191" s="25"/>
      <c r="CC191" s="25"/>
      <c r="CD191" s="25"/>
      <c r="CE191" s="25"/>
      <c r="CF191" s="25"/>
      <c r="CG191" s="25"/>
      <c r="CH191" s="25"/>
      <c r="CI191" s="25"/>
      <c r="CJ191" s="25"/>
      <c r="CK191" s="25"/>
      <c r="CL191" s="25"/>
      <c r="CM191" s="25"/>
      <c r="CN191" s="25"/>
      <c r="CO191" s="25"/>
      <c r="CP191" s="25"/>
      <c r="CQ191" s="25"/>
      <c r="CR191" s="25"/>
      <c r="CS191" s="25"/>
      <c r="CT191" s="25"/>
      <c r="CU191" s="25"/>
      <c r="CV191" s="25"/>
      <c r="CW191" s="25"/>
      <c r="CX191" s="25"/>
      <c r="CY191" s="25"/>
      <c r="CZ191" s="25"/>
      <c r="DA191" s="25"/>
      <c r="DB191" s="25"/>
      <c r="DC191" s="25"/>
      <c r="DD191" s="25"/>
      <c r="DE191" s="25"/>
      <c r="DF191" s="25"/>
      <c r="DG191" s="25"/>
      <c r="DH191" s="25"/>
      <c r="DI191" s="25"/>
      <c r="DJ191" s="25"/>
      <c r="DK191" s="25"/>
      <c r="DL191" s="25"/>
      <c r="DM191" s="25"/>
      <c r="DN191" s="25"/>
      <c r="DO191" s="25"/>
      <c r="DP191" s="25"/>
      <c r="DQ191" s="25"/>
      <c r="DR191" s="25"/>
      <c r="DS191" s="25"/>
      <c r="DT191" s="25"/>
      <c r="DU191" s="25"/>
      <c r="DV191" s="25"/>
      <c r="DW191" s="25"/>
      <c r="DX191" s="25"/>
      <c r="DY191" s="25"/>
      <c r="DZ191" s="25"/>
      <c r="EA191" s="25"/>
      <c r="EB191" s="25"/>
      <c r="EC191" s="25"/>
      <c r="ED191" s="25"/>
      <c r="EE191" s="25"/>
      <c r="EF191" s="25"/>
      <c r="EG191" s="25"/>
      <c r="EH191" s="25"/>
      <c r="EI191" s="25"/>
      <c r="EJ191" s="25"/>
      <c r="EK191" s="25"/>
      <c r="EL191" s="25"/>
      <c r="EM191" s="25"/>
      <c r="EN191" s="25"/>
      <c r="EO191" s="25"/>
      <c r="EP191" s="25"/>
      <c r="EQ191" s="25"/>
      <c r="ER191" s="25"/>
      <c r="ES191" s="25"/>
      <c r="ET191" s="25"/>
      <c r="EU191" s="25"/>
      <c r="EV191" s="25"/>
      <c r="EW191" s="25"/>
      <c r="EX191" s="25"/>
      <c r="EY191" s="25"/>
      <c r="EZ191" s="25"/>
      <c r="FA191" s="25"/>
      <c r="FB191" s="25"/>
      <c r="FC191" s="25"/>
      <c r="FD191" s="25"/>
      <c r="FE191" s="25"/>
      <c r="FF191" s="25"/>
      <c r="FG191" s="25"/>
      <c r="FH191" s="25"/>
      <c r="FI191" s="25"/>
      <c r="FJ191" s="25"/>
      <c r="FK191" s="25"/>
      <c r="FL191" s="25"/>
      <c r="FM191" s="25"/>
      <c r="FN191" s="25"/>
      <c r="FO191" s="25"/>
      <c r="FP191" s="25"/>
      <c r="FQ191" s="25"/>
      <c r="FR191" s="25"/>
      <c r="FS191" s="25"/>
      <c r="FT191" s="25"/>
      <c r="FU191" s="25"/>
      <c r="FV191" s="25"/>
      <c r="FW191" s="25"/>
      <c r="FX191" s="25"/>
      <c r="FY191" s="25"/>
      <c r="FZ191" s="25"/>
      <c r="GA191" s="25"/>
      <c r="GB191" s="25"/>
      <c r="GC191" s="25"/>
      <c r="GD191" s="25"/>
      <c r="GE191" s="25"/>
      <c r="GF191" s="25"/>
      <c r="GG191" s="25"/>
      <c r="GH191" s="25"/>
      <c r="GI191" s="25"/>
      <c r="GJ191" s="25"/>
      <c r="GK191" s="25"/>
      <c r="GL191" s="25"/>
      <c r="GM191" s="25"/>
      <c r="GN191" s="25"/>
      <c r="GO191" s="25"/>
      <c r="GP191" s="25"/>
      <c r="GQ191" s="25"/>
      <c r="GR191" s="25"/>
      <c r="GS191" s="25"/>
      <c r="GT191" s="25"/>
      <c r="GU191" s="25"/>
      <c r="GV191" s="25"/>
      <c r="GW191" s="25"/>
      <c r="GX191" s="25"/>
      <c r="GY191" s="25"/>
      <c r="GZ191" s="25"/>
      <c r="HA191" s="25"/>
      <c r="HB191" s="25"/>
      <c r="HC191" s="25"/>
      <c r="HD191" s="25"/>
      <c r="HE191" s="25"/>
      <c r="HF191" s="25"/>
      <c r="HG191" s="25"/>
      <c r="HH191" s="25"/>
      <c r="HI191" s="25"/>
      <c r="HJ191" s="25"/>
      <c r="HK191" s="25"/>
      <c r="HL191" s="25"/>
      <c r="HM191" s="25"/>
      <c r="HN191" s="25"/>
      <c r="HO191" s="25"/>
      <c r="HP191" s="25"/>
      <c r="HQ191" s="25"/>
      <c r="HR191" s="25"/>
      <c r="HS191" s="25"/>
      <c r="HT191" s="25"/>
      <c r="HU191" s="25"/>
      <c r="HV191" s="25"/>
    </row>
    <row r="192" spans="1:230" x14ac:dyDescent="0.25">
      <c r="A192" s="27"/>
      <c r="B192" s="28"/>
      <c r="C192" s="29"/>
      <c r="D192" s="29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  <c r="AS192" s="25"/>
      <c r="AT192" s="25"/>
      <c r="AU192" s="25"/>
      <c r="AV192" s="25"/>
      <c r="AW192" s="25"/>
      <c r="AX192" s="25"/>
      <c r="AY192" s="25"/>
      <c r="AZ192" s="25"/>
      <c r="BA192" s="25"/>
      <c r="BB192" s="25"/>
      <c r="BC192" s="25"/>
      <c r="BD192" s="25"/>
      <c r="BE192" s="25"/>
      <c r="BF192" s="25"/>
      <c r="BG192" s="25"/>
      <c r="BH192" s="25"/>
      <c r="BI192" s="25"/>
      <c r="BJ192" s="25"/>
      <c r="BK192" s="25"/>
      <c r="BL192" s="25"/>
      <c r="BM192" s="25"/>
      <c r="BN192" s="25"/>
      <c r="BO192" s="25"/>
      <c r="BP192" s="25"/>
      <c r="BQ192" s="25"/>
      <c r="BR192" s="25"/>
      <c r="BS192" s="25"/>
      <c r="BT192" s="25"/>
      <c r="BU192" s="25"/>
      <c r="BV192" s="25"/>
      <c r="BW192" s="25"/>
      <c r="BX192" s="25"/>
      <c r="BY192" s="25"/>
      <c r="BZ192" s="25"/>
      <c r="CA192" s="25"/>
      <c r="CB192" s="25"/>
      <c r="CC192" s="25"/>
      <c r="CD192" s="25"/>
      <c r="CE192" s="25"/>
      <c r="CF192" s="25"/>
      <c r="CG192" s="25"/>
      <c r="CH192" s="25"/>
      <c r="CI192" s="25"/>
      <c r="CJ192" s="25"/>
      <c r="CK192" s="25"/>
      <c r="CL192" s="25"/>
      <c r="CM192" s="25"/>
      <c r="CN192" s="25"/>
      <c r="CO192" s="25"/>
      <c r="CP192" s="25"/>
      <c r="CQ192" s="25"/>
      <c r="CR192" s="25"/>
      <c r="CS192" s="25"/>
      <c r="CT192" s="25"/>
      <c r="CU192" s="25"/>
      <c r="CV192" s="25"/>
      <c r="CW192" s="25"/>
      <c r="CX192" s="25"/>
      <c r="CY192" s="25"/>
      <c r="CZ192" s="25"/>
      <c r="DA192" s="25"/>
      <c r="DB192" s="25"/>
      <c r="DC192" s="25"/>
      <c r="DD192" s="25"/>
      <c r="DE192" s="25"/>
      <c r="DF192" s="25"/>
      <c r="DG192" s="25"/>
      <c r="DH192" s="25"/>
      <c r="DI192" s="25"/>
      <c r="DJ192" s="25"/>
      <c r="DK192" s="25"/>
      <c r="DL192" s="25"/>
      <c r="DM192" s="25"/>
      <c r="DN192" s="25"/>
      <c r="DO192" s="25"/>
      <c r="DP192" s="25"/>
      <c r="DQ192" s="25"/>
      <c r="DR192" s="25"/>
      <c r="DS192" s="25"/>
      <c r="DT192" s="25"/>
      <c r="DU192" s="25"/>
      <c r="DV192" s="25"/>
      <c r="DW192" s="25"/>
      <c r="DX192" s="25"/>
      <c r="DY192" s="25"/>
      <c r="DZ192" s="25"/>
      <c r="EA192" s="25"/>
      <c r="EB192" s="25"/>
      <c r="EC192" s="25"/>
      <c r="ED192" s="25"/>
      <c r="EE192" s="25"/>
      <c r="EF192" s="25"/>
      <c r="EG192" s="25"/>
      <c r="EH192" s="25"/>
      <c r="EI192" s="25"/>
      <c r="EJ192" s="25"/>
      <c r="EK192" s="25"/>
      <c r="EL192" s="25"/>
      <c r="EM192" s="25"/>
      <c r="EN192" s="25"/>
      <c r="EO192" s="25"/>
      <c r="EP192" s="25"/>
      <c r="EQ192" s="25"/>
      <c r="ER192" s="25"/>
      <c r="ES192" s="25"/>
      <c r="ET192" s="25"/>
      <c r="EU192" s="25"/>
      <c r="EV192" s="25"/>
      <c r="EW192" s="25"/>
      <c r="EX192" s="25"/>
      <c r="EY192" s="25"/>
      <c r="EZ192" s="25"/>
      <c r="FA192" s="25"/>
      <c r="FB192" s="25"/>
      <c r="FC192" s="25"/>
      <c r="FD192" s="25"/>
      <c r="FE192" s="25"/>
      <c r="FF192" s="25"/>
      <c r="FG192" s="25"/>
      <c r="FH192" s="25"/>
      <c r="FI192" s="25"/>
      <c r="FJ192" s="25"/>
      <c r="FK192" s="25"/>
      <c r="FL192" s="25"/>
      <c r="FM192" s="25"/>
      <c r="FN192" s="25"/>
      <c r="FO192" s="25"/>
      <c r="FP192" s="25"/>
      <c r="FQ192" s="25"/>
      <c r="FR192" s="25"/>
      <c r="FS192" s="25"/>
      <c r="FT192" s="25"/>
      <c r="FU192" s="25"/>
      <c r="FV192" s="25"/>
      <c r="FW192" s="25"/>
      <c r="FX192" s="25"/>
      <c r="FY192" s="25"/>
      <c r="FZ192" s="25"/>
      <c r="GA192" s="25"/>
      <c r="GB192" s="25"/>
      <c r="GC192" s="25"/>
      <c r="GD192" s="25"/>
      <c r="GE192" s="25"/>
      <c r="GF192" s="25"/>
      <c r="GG192" s="25"/>
      <c r="GH192" s="25"/>
      <c r="GI192" s="25"/>
      <c r="GJ192" s="25"/>
      <c r="GK192" s="25"/>
      <c r="GL192" s="25"/>
      <c r="GM192" s="25"/>
      <c r="GN192" s="25"/>
      <c r="GO192" s="25"/>
      <c r="GP192" s="25"/>
      <c r="GQ192" s="25"/>
      <c r="GR192" s="25"/>
      <c r="GS192" s="25"/>
      <c r="GT192" s="25"/>
      <c r="GU192" s="25"/>
      <c r="GV192" s="25"/>
      <c r="GW192" s="25"/>
      <c r="GX192" s="25"/>
      <c r="GY192" s="25"/>
      <c r="GZ192" s="25"/>
      <c r="HA192" s="25"/>
      <c r="HB192" s="25"/>
      <c r="HC192" s="25"/>
      <c r="HD192" s="25"/>
      <c r="HE192" s="25"/>
      <c r="HF192" s="25"/>
      <c r="HG192" s="25"/>
      <c r="HH192" s="25"/>
      <c r="HI192" s="25"/>
      <c r="HJ192" s="25"/>
      <c r="HK192" s="25"/>
      <c r="HL192" s="25"/>
      <c r="HM192" s="25"/>
      <c r="HN192" s="25"/>
      <c r="HO192" s="25"/>
      <c r="HP192" s="25"/>
      <c r="HQ192" s="25"/>
      <c r="HR192" s="25"/>
      <c r="HS192" s="25"/>
      <c r="HT192" s="25"/>
      <c r="HU192" s="25"/>
      <c r="HV192" s="25"/>
    </row>
    <row r="193" spans="1:230" x14ac:dyDescent="0.25">
      <c r="A193" s="27"/>
      <c r="B193" s="28"/>
      <c r="C193" s="29"/>
      <c r="D193" s="29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  <c r="AS193" s="25"/>
      <c r="AT193" s="25"/>
      <c r="AU193" s="25"/>
      <c r="AV193" s="25"/>
      <c r="AW193" s="25"/>
      <c r="AX193" s="25"/>
      <c r="AY193" s="25"/>
      <c r="AZ193" s="25"/>
      <c r="BA193" s="25"/>
      <c r="BB193" s="25"/>
      <c r="BC193" s="25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  <c r="BP193" s="25"/>
      <c r="BQ193" s="25"/>
      <c r="BR193" s="25"/>
      <c r="BS193" s="25"/>
      <c r="BT193" s="25"/>
      <c r="BU193" s="25"/>
      <c r="BV193" s="25"/>
      <c r="BW193" s="25"/>
      <c r="BX193" s="25"/>
      <c r="BY193" s="25"/>
      <c r="BZ193" s="25"/>
      <c r="CA193" s="25"/>
      <c r="CB193" s="25"/>
      <c r="CC193" s="25"/>
      <c r="CD193" s="25"/>
      <c r="CE193" s="25"/>
      <c r="CF193" s="25"/>
      <c r="CG193" s="25"/>
      <c r="CH193" s="25"/>
      <c r="CI193" s="25"/>
      <c r="CJ193" s="25"/>
      <c r="CK193" s="25"/>
      <c r="CL193" s="25"/>
      <c r="CM193" s="25"/>
      <c r="CN193" s="25"/>
      <c r="CO193" s="25"/>
      <c r="CP193" s="25"/>
      <c r="CQ193" s="25"/>
      <c r="CR193" s="25"/>
      <c r="CS193" s="25"/>
      <c r="CT193" s="25"/>
      <c r="CU193" s="25"/>
      <c r="CV193" s="25"/>
      <c r="CW193" s="25"/>
      <c r="CX193" s="25"/>
      <c r="CY193" s="25"/>
      <c r="CZ193" s="25"/>
      <c r="DA193" s="25"/>
      <c r="DB193" s="25"/>
      <c r="DC193" s="25"/>
      <c r="DD193" s="25"/>
      <c r="DE193" s="25"/>
      <c r="DF193" s="25"/>
      <c r="DG193" s="25"/>
      <c r="DH193" s="25"/>
      <c r="DI193" s="25"/>
      <c r="DJ193" s="25"/>
      <c r="DK193" s="25"/>
      <c r="DL193" s="25"/>
      <c r="DM193" s="25"/>
      <c r="DN193" s="25"/>
      <c r="DO193" s="25"/>
      <c r="DP193" s="25"/>
      <c r="DQ193" s="25"/>
      <c r="DR193" s="25"/>
      <c r="DS193" s="25"/>
      <c r="DT193" s="25"/>
      <c r="DU193" s="25"/>
      <c r="DV193" s="25"/>
      <c r="DW193" s="25"/>
      <c r="DX193" s="25"/>
      <c r="DY193" s="25"/>
      <c r="DZ193" s="25"/>
      <c r="EA193" s="25"/>
      <c r="EB193" s="25"/>
      <c r="EC193" s="25"/>
      <c r="ED193" s="25"/>
      <c r="EE193" s="25"/>
      <c r="EF193" s="25"/>
      <c r="EG193" s="25"/>
      <c r="EH193" s="25"/>
      <c r="EI193" s="25"/>
      <c r="EJ193" s="25"/>
      <c r="EK193" s="25"/>
      <c r="EL193" s="25"/>
      <c r="EM193" s="25"/>
      <c r="EN193" s="25"/>
      <c r="EO193" s="25"/>
      <c r="EP193" s="25"/>
      <c r="EQ193" s="25"/>
      <c r="ER193" s="25"/>
      <c r="ES193" s="25"/>
      <c r="ET193" s="25"/>
      <c r="EU193" s="25"/>
      <c r="EV193" s="25"/>
      <c r="EW193" s="25"/>
      <c r="EX193" s="25"/>
      <c r="EY193" s="25"/>
      <c r="EZ193" s="25"/>
      <c r="FA193" s="25"/>
      <c r="FB193" s="25"/>
      <c r="FC193" s="25"/>
      <c r="FD193" s="25"/>
      <c r="FE193" s="25"/>
      <c r="FF193" s="25"/>
      <c r="FG193" s="25"/>
      <c r="FH193" s="25"/>
      <c r="FI193" s="25"/>
      <c r="FJ193" s="25"/>
      <c r="FK193" s="25"/>
      <c r="FL193" s="25"/>
      <c r="FM193" s="25"/>
      <c r="FN193" s="25"/>
      <c r="FO193" s="25"/>
      <c r="FP193" s="25"/>
      <c r="FQ193" s="25"/>
      <c r="FR193" s="25"/>
      <c r="FS193" s="25"/>
      <c r="FT193" s="25"/>
      <c r="FU193" s="25"/>
      <c r="FV193" s="25"/>
      <c r="FW193" s="25"/>
      <c r="FX193" s="25"/>
      <c r="FY193" s="25"/>
      <c r="FZ193" s="25"/>
      <c r="GA193" s="25"/>
      <c r="GB193" s="25"/>
      <c r="GC193" s="25"/>
      <c r="GD193" s="25"/>
      <c r="GE193" s="25"/>
      <c r="GF193" s="25"/>
      <c r="GG193" s="25"/>
      <c r="GH193" s="25"/>
      <c r="GI193" s="25"/>
      <c r="GJ193" s="25"/>
      <c r="GK193" s="25"/>
      <c r="GL193" s="25"/>
      <c r="GM193" s="25"/>
      <c r="GN193" s="25"/>
      <c r="GO193" s="25"/>
      <c r="GP193" s="25"/>
      <c r="GQ193" s="25"/>
      <c r="GR193" s="25"/>
      <c r="GS193" s="25"/>
      <c r="GT193" s="25"/>
      <c r="GU193" s="25"/>
      <c r="GV193" s="25"/>
      <c r="GW193" s="25"/>
      <c r="GX193" s="25"/>
      <c r="GY193" s="25"/>
      <c r="GZ193" s="25"/>
      <c r="HA193" s="25"/>
      <c r="HB193" s="25"/>
      <c r="HC193" s="25"/>
      <c r="HD193" s="25"/>
      <c r="HE193" s="25"/>
      <c r="HF193" s="25"/>
      <c r="HG193" s="25"/>
      <c r="HH193" s="25"/>
      <c r="HI193" s="25"/>
      <c r="HJ193" s="25"/>
      <c r="HK193" s="25"/>
      <c r="HL193" s="25"/>
      <c r="HM193" s="25"/>
      <c r="HN193" s="25"/>
      <c r="HO193" s="25"/>
      <c r="HP193" s="25"/>
      <c r="HQ193" s="25"/>
      <c r="HR193" s="25"/>
      <c r="HS193" s="25"/>
      <c r="HT193" s="25"/>
      <c r="HU193" s="25"/>
      <c r="HV193" s="25"/>
    </row>
    <row r="194" spans="1:230" x14ac:dyDescent="0.25">
      <c r="A194" s="27"/>
      <c r="B194" s="28"/>
      <c r="C194" s="29"/>
      <c r="D194" s="29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25"/>
      <c r="AV194" s="25"/>
      <c r="AW194" s="25"/>
      <c r="AX194" s="25"/>
      <c r="AY194" s="25"/>
      <c r="AZ194" s="25"/>
      <c r="BA194" s="25"/>
      <c r="BB194" s="25"/>
      <c r="BC194" s="25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/>
      <c r="BR194" s="25"/>
      <c r="BS194" s="25"/>
      <c r="BT194" s="25"/>
      <c r="BU194" s="25"/>
      <c r="BV194" s="25"/>
      <c r="BW194" s="25"/>
      <c r="BX194" s="25"/>
      <c r="BY194" s="25"/>
      <c r="BZ194" s="25"/>
      <c r="CA194" s="25"/>
      <c r="CB194" s="25"/>
      <c r="CC194" s="25"/>
      <c r="CD194" s="25"/>
      <c r="CE194" s="25"/>
      <c r="CF194" s="25"/>
      <c r="CG194" s="25"/>
      <c r="CH194" s="25"/>
      <c r="CI194" s="25"/>
      <c r="CJ194" s="25"/>
      <c r="CK194" s="25"/>
      <c r="CL194" s="25"/>
      <c r="CM194" s="25"/>
      <c r="CN194" s="25"/>
      <c r="CO194" s="25"/>
      <c r="CP194" s="25"/>
      <c r="CQ194" s="25"/>
      <c r="CR194" s="25"/>
      <c r="CS194" s="25"/>
      <c r="CT194" s="25"/>
      <c r="CU194" s="25"/>
      <c r="CV194" s="25"/>
      <c r="CW194" s="25"/>
      <c r="CX194" s="25"/>
      <c r="CY194" s="25"/>
      <c r="CZ194" s="25"/>
      <c r="DA194" s="25"/>
      <c r="DB194" s="25"/>
      <c r="DC194" s="25"/>
      <c r="DD194" s="25"/>
      <c r="DE194" s="25"/>
      <c r="DF194" s="25"/>
      <c r="DG194" s="25"/>
      <c r="DH194" s="25"/>
      <c r="DI194" s="25"/>
      <c r="DJ194" s="25"/>
      <c r="DK194" s="25"/>
      <c r="DL194" s="25"/>
      <c r="DM194" s="25"/>
      <c r="DN194" s="25"/>
      <c r="DO194" s="25"/>
      <c r="DP194" s="25"/>
      <c r="DQ194" s="25"/>
      <c r="DR194" s="25"/>
      <c r="DS194" s="25"/>
      <c r="DT194" s="25"/>
      <c r="DU194" s="25"/>
      <c r="DV194" s="25"/>
      <c r="DW194" s="25"/>
      <c r="DX194" s="25"/>
      <c r="DY194" s="25"/>
      <c r="DZ194" s="25"/>
      <c r="EA194" s="25"/>
      <c r="EB194" s="25"/>
      <c r="EC194" s="25"/>
      <c r="ED194" s="25"/>
      <c r="EE194" s="25"/>
      <c r="EF194" s="25"/>
      <c r="EG194" s="25"/>
      <c r="EH194" s="25"/>
      <c r="EI194" s="25"/>
      <c r="EJ194" s="25"/>
      <c r="EK194" s="25"/>
      <c r="EL194" s="25"/>
      <c r="EM194" s="25"/>
      <c r="EN194" s="25"/>
      <c r="EO194" s="25"/>
      <c r="EP194" s="25"/>
      <c r="EQ194" s="25"/>
      <c r="ER194" s="25"/>
      <c r="ES194" s="25"/>
      <c r="ET194" s="25"/>
      <c r="EU194" s="25"/>
      <c r="EV194" s="25"/>
      <c r="EW194" s="25"/>
      <c r="EX194" s="25"/>
      <c r="EY194" s="25"/>
      <c r="EZ194" s="25"/>
      <c r="FA194" s="25"/>
      <c r="FB194" s="25"/>
      <c r="FC194" s="25"/>
      <c r="FD194" s="25"/>
      <c r="FE194" s="25"/>
      <c r="FF194" s="25"/>
      <c r="FG194" s="25"/>
      <c r="FH194" s="25"/>
      <c r="FI194" s="25"/>
      <c r="FJ194" s="25"/>
      <c r="FK194" s="25"/>
      <c r="FL194" s="25"/>
      <c r="FM194" s="25"/>
      <c r="FN194" s="25"/>
      <c r="FO194" s="25"/>
      <c r="FP194" s="25"/>
      <c r="FQ194" s="25"/>
      <c r="FR194" s="25"/>
      <c r="FS194" s="25"/>
      <c r="FT194" s="25"/>
      <c r="FU194" s="25"/>
      <c r="FV194" s="25"/>
      <c r="FW194" s="25"/>
      <c r="FX194" s="25"/>
      <c r="FY194" s="25"/>
      <c r="FZ194" s="25"/>
      <c r="GA194" s="25"/>
      <c r="GB194" s="25"/>
      <c r="GC194" s="25"/>
      <c r="GD194" s="25"/>
      <c r="GE194" s="25"/>
      <c r="GF194" s="25"/>
      <c r="GG194" s="25"/>
      <c r="GH194" s="25"/>
      <c r="GI194" s="25"/>
      <c r="GJ194" s="25"/>
      <c r="GK194" s="25"/>
      <c r="GL194" s="25"/>
      <c r="GM194" s="25"/>
      <c r="GN194" s="25"/>
      <c r="GO194" s="25"/>
      <c r="GP194" s="25"/>
      <c r="GQ194" s="25"/>
      <c r="GR194" s="25"/>
      <c r="GS194" s="25"/>
      <c r="GT194" s="25"/>
      <c r="GU194" s="25"/>
      <c r="GV194" s="25"/>
      <c r="GW194" s="25"/>
      <c r="GX194" s="25"/>
      <c r="GY194" s="25"/>
      <c r="GZ194" s="25"/>
      <c r="HA194" s="25"/>
      <c r="HB194" s="25"/>
      <c r="HC194" s="25"/>
      <c r="HD194" s="25"/>
      <c r="HE194" s="25"/>
      <c r="HF194" s="25"/>
      <c r="HG194" s="25"/>
      <c r="HH194" s="25"/>
      <c r="HI194" s="25"/>
      <c r="HJ194" s="25"/>
      <c r="HK194" s="25"/>
      <c r="HL194" s="25"/>
      <c r="HM194" s="25"/>
      <c r="HN194" s="25"/>
      <c r="HO194" s="25"/>
      <c r="HP194" s="25"/>
      <c r="HQ194" s="25"/>
      <c r="HR194" s="25"/>
      <c r="HS194" s="25"/>
      <c r="HT194" s="25"/>
      <c r="HU194" s="25"/>
      <c r="HV194" s="25"/>
    </row>
    <row r="195" spans="1:230" x14ac:dyDescent="0.25">
      <c r="A195" s="27"/>
      <c r="B195" s="28"/>
      <c r="C195" s="29"/>
      <c r="D195" s="29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  <c r="AS195" s="25"/>
      <c r="AT195" s="25"/>
      <c r="AU195" s="25"/>
      <c r="AV195" s="25"/>
      <c r="AW195" s="25"/>
      <c r="AX195" s="25"/>
      <c r="AY195" s="25"/>
      <c r="AZ195" s="25"/>
      <c r="BA195" s="25"/>
      <c r="BB195" s="25"/>
      <c r="BC195" s="25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  <c r="BP195" s="25"/>
      <c r="BQ195" s="25"/>
      <c r="BR195" s="25"/>
      <c r="BS195" s="25"/>
      <c r="BT195" s="25"/>
      <c r="BU195" s="25"/>
      <c r="BV195" s="25"/>
      <c r="BW195" s="25"/>
      <c r="BX195" s="25"/>
      <c r="BY195" s="25"/>
      <c r="BZ195" s="25"/>
      <c r="CA195" s="25"/>
      <c r="CB195" s="25"/>
      <c r="CC195" s="25"/>
      <c r="CD195" s="25"/>
      <c r="CE195" s="25"/>
      <c r="CF195" s="25"/>
      <c r="CG195" s="25"/>
      <c r="CH195" s="25"/>
      <c r="CI195" s="25"/>
      <c r="CJ195" s="25"/>
      <c r="CK195" s="25"/>
      <c r="CL195" s="25"/>
      <c r="CM195" s="25"/>
      <c r="CN195" s="25"/>
      <c r="CO195" s="25"/>
      <c r="CP195" s="25"/>
      <c r="CQ195" s="25"/>
      <c r="CR195" s="25"/>
      <c r="CS195" s="25"/>
      <c r="CT195" s="25"/>
      <c r="CU195" s="25"/>
      <c r="CV195" s="25"/>
      <c r="CW195" s="25"/>
      <c r="CX195" s="25"/>
      <c r="CY195" s="25"/>
      <c r="CZ195" s="25"/>
      <c r="DA195" s="25"/>
      <c r="DB195" s="25"/>
      <c r="DC195" s="25"/>
      <c r="DD195" s="25"/>
      <c r="DE195" s="25"/>
      <c r="DF195" s="25"/>
      <c r="DG195" s="25"/>
      <c r="DH195" s="25"/>
      <c r="DI195" s="25"/>
      <c r="DJ195" s="25"/>
      <c r="DK195" s="25"/>
      <c r="DL195" s="25"/>
      <c r="DM195" s="25"/>
      <c r="DN195" s="25"/>
      <c r="DO195" s="25"/>
      <c r="DP195" s="25"/>
      <c r="DQ195" s="25"/>
      <c r="DR195" s="25"/>
      <c r="DS195" s="25"/>
      <c r="DT195" s="25"/>
      <c r="DU195" s="25"/>
      <c r="DV195" s="25"/>
      <c r="DW195" s="25"/>
      <c r="DX195" s="25"/>
      <c r="DY195" s="25"/>
      <c r="DZ195" s="25"/>
      <c r="EA195" s="25"/>
      <c r="EB195" s="25"/>
      <c r="EC195" s="25"/>
      <c r="ED195" s="25"/>
      <c r="EE195" s="25"/>
      <c r="EF195" s="25"/>
      <c r="EG195" s="25"/>
      <c r="EH195" s="25"/>
      <c r="EI195" s="25"/>
      <c r="EJ195" s="25"/>
      <c r="EK195" s="25"/>
      <c r="EL195" s="25"/>
      <c r="EM195" s="25"/>
      <c r="EN195" s="25"/>
      <c r="EO195" s="25"/>
      <c r="EP195" s="25"/>
      <c r="EQ195" s="25"/>
      <c r="ER195" s="25"/>
      <c r="ES195" s="25"/>
      <c r="ET195" s="25"/>
      <c r="EU195" s="25"/>
      <c r="EV195" s="25"/>
      <c r="EW195" s="25"/>
      <c r="EX195" s="25"/>
      <c r="EY195" s="25"/>
      <c r="EZ195" s="25"/>
      <c r="FA195" s="25"/>
      <c r="FB195" s="25"/>
      <c r="FC195" s="25"/>
      <c r="FD195" s="25"/>
      <c r="FE195" s="25"/>
      <c r="FF195" s="25"/>
      <c r="FG195" s="25"/>
      <c r="FH195" s="25"/>
      <c r="FI195" s="25"/>
      <c r="FJ195" s="25"/>
      <c r="FK195" s="25"/>
      <c r="FL195" s="25"/>
      <c r="FM195" s="25"/>
      <c r="FN195" s="25"/>
      <c r="FO195" s="25"/>
      <c r="FP195" s="25"/>
      <c r="FQ195" s="25"/>
      <c r="FR195" s="25"/>
      <c r="FS195" s="25"/>
      <c r="FT195" s="25"/>
      <c r="FU195" s="25"/>
      <c r="FV195" s="25"/>
      <c r="FW195" s="25"/>
      <c r="FX195" s="25"/>
      <c r="FY195" s="25"/>
      <c r="FZ195" s="25"/>
      <c r="GA195" s="25"/>
      <c r="GB195" s="25"/>
      <c r="GC195" s="25"/>
      <c r="GD195" s="25"/>
      <c r="GE195" s="25"/>
      <c r="GF195" s="25"/>
      <c r="GG195" s="25"/>
      <c r="GH195" s="25"/>
      <c r="GI195" s="25"/>
      <c r="GJ195" s="25"/>
      <c r="GK195" s="25"/>
      <c r="GL195" s="25"/>
      <c r="GM195" s="25"/>
      <c r="GN195" s="25"/>
      <c r="GO195" s="25"/>
      <c r="GP195" s="25"/>
      <c r="GQ195" s="25"/>
      <c r="GR195" s="25"/>
      <c r="GS195" s="25"/>
      <c r="GT195" s="25"/>
      <c r="GU195" s="25"/>
      <c r="GV195" s="25"/>
      <c r="GW195" s="25"/>
      <c r="GX195" s="25"/>
      <c r="GY195" s="25"/>
      <c r="GZ195" s="25"/>
      <c r="HA195" s="25"/>
      <c r="HB195" s="25"/>
      <c r="HC195" s="25"/>
      <c r="HD195" s="25"/>
      <c r="HE195" s="25"/>
      <c r="HF195" s="25"/>
      <c r="HG195" s="25"/>
      <c r="HH195" s="25"/>
      <c r="HI195" s="25"/>
      <c r="HJ195" s="25"/>
      <c r="HK195" s="25"/>
      <c r="HL195" s="25"/>
      <c r="HM195" s="25"/>
      <c r="HN195" s="25"/>
      <c r="HO195" s="25"/>
      <c r="HP195" s="25"/>
      <c r="HQ195" s="25"/>
      <c r="HR195" s="25"/>
      <c r="HS195" s="25"/>
      <c r="HT195" s="25"/>
      <c r="HU195" s="25"/>
      <c r="HV195" s="25"/>
    </row>
    <row r="196" spans="1:230" x14ac:dyDescent="0.25">
      <c r="A196" s="27"/>
      <c r="B196" s="28"/>
      <c r="C196" s="29"/>
      <c r="D196" s="29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  <c r="AS196" s="25"/>
      <c r="AT196" s="25"/>
      <c r="AU196" s="25"/>
      <c r="AV196" s="25"/>
      <c r="AW196" s="25"/>
      <c r="AX196" s="25"/>
      <c r="AY196" s="25"/>
      <c r="AZ196" s="25"/>
      <c r="BA196" s="25"/>
      <c r="BB196" s="25"/>
      <c r="BC196" s="25"/>
      <c r="BD196" s="25"/>
      <c r="BE196" s="25"/>
      <c r="BF196" s="25"/>
      <c r="BG196" s="25"/>
      <c r="BH196" s="25"/>
      <c r="BI196" s="25"/>
      <c r="BJ196" s="25"/>
      <c r="BK196" s="25"/>
      <c r="BL196" s="25"/>
      <c r="BM196" s="25"/>
      <c r="BN196" s="25"/>
      <c r="BO196" s="25"/>
      <c r="BP196" s="25"/>
      <c r="BQ196" s="25"/>
      <c r="BR196" s="25"/>
      <c r="BS196" s="25"/>
      <c r="BT196" s="25"/>
      <c r="BU196" s="25"/>
      <c r="BV196" s="25"/>
      <c r="BW196" s="25"/>
      <c r="BX196" s="25"/>
      <c r="BY196" s="25"/>
      <c r="BZ196" s="25"/>
      <c r="CA196" s="25"/>
      <c r="CB196" s="25"/>
      <c r="CC196" s="25"/>
      <c r="CD196" s="25"/>
      <c r="CE196" s="25"/>
      <c r="CF196" s="25"/>
      <c r="CG196" s="25"/>
      <c r="CH196" s="25"/>
      <c r="CI196" s="25"/>
      <c r="CJ196" s="25"/>
      <c r="CK196" s="25"/>
      <c r="CL196" s="25"/>
      <c r="CM196" s="25"/>
      <c r="CN196" s="25"/>
      <c r="CO196" s="25"/>
      <c r="CP196" s="25"/>
      <c r="CQ196" s="25"/>
      <c r="CR196" s="25"/>
      <c r="CS196" s="25"/>
      <c r="CT196" s="25"/>
      <c r="CU196" s="25"/>
      <c r="CV196" s="25"/>
      <c r="CW196" s="25"/>
      <c r="CX196" s="25"/>
      <c r="CY196" s="25"/>
      <c r="CZ196" s="25"/>
      <c r="DA196" s="25"/>
      <c r="DB196" s="25"/>
      <c r="DC196" s="25"/>
      <c r="DD196" s="25"/>
      <c r="DE196" s="25"/>
      <c r="DF196" s="25"/>
      <c r="DG196" s="25"/>
      <c r="DH196" s="25"/>
      <c r="DI196" s="25"/>
      <c r="DJ196" s="25"/>
      <c r="DK196" s="25"/>
      <c r="DL196" s="25"/>
      <c r="DM196" s="25"/>
      <c r="DN196" s="25"/>
      <c r="DO196" s="25"/>
      <c r="DP196" s="25"/>
      <c r="DQ196" s="25"/>
      <c r="DR196" s="25"/>
      <c r="DS196" s="25"/>
      <c r="DT196" s="25"/>
      <c r="DU196" s="25"/>
      <c r="DV196" s="25"/>
      <c r="DW196" s="25"/>
      <c r="DX196" s="25"/>
      <c r="DY196" s="25"/>
      <c r="DZ196" s="25"/>
      <c r="EA196" s="25"/>
      <c r="EB196" s="25"/>
      <c r="EC196" s="25"/>
      <c r="ED196" s="25"/>
      <c r="EE196" s="25"/>
      <c r="EF196" s="25"/>
      <c r="EG196" s="25"/>
      <c r="EH196" s="25"/>
      <c r="EI196" s="25"/>
      <c r="EJ196" s="25"/>
      <c r="EK196" s="25"/>
      <c r="EL196" s="25"/>
      <c r="EM196" s="25"/>
      <c r="EN196" s="25"/>
      <c r="EO196" s="25"/>
      <c r="EP196" s="25"/>
      <c r="EQ196" s="25"/>
      <c r="ER196" s="25"/>
      <c r="ES196" s="25"/>
      <c r="ET196" s="25"/>
      <c r="EU196" s="25"/>
      <c r="EV196" s="25"/>
      <c r="EW196" s="25"/>
      <c r="EX196" s="25"/>
      <c r="EY196" s="25"/>
      <c r="EZ196" s="25"/>
      <c r="FA196" s="25"/>
      <c r="FB196" s="25"/>
      <c r="FC196" s="25"/>
      <c r="FD196" s="25"/>
      <c r="FE196" s="25"/>
      <c r="FF196" s="25"/>
      <c r="FG196" s="25"/>
      <c r="FH196" s="25"/>
      <c r="FI196" s="25"/>
      <c r="FJ196" s="25"/>
      <c r="FK196" s="25"/>
      <c r="FL196" s="25"/>
      <c r="FM196" s="25"/>
      <c r="FN196" s="25"/>
      <c r="FO196" s="25"/>
      <c r="FP196" s="25"/>
      <c r="FQ196" s="25"/>
      <c r="FR196" s="25"/>
      <c r="FS196" s="25"/>
      <c r="FT196" s="25"/>
      <c r="FU196" s="25"/>
      <c r="FV196" s="25"/>
      <c r="FW196" s="25"/>
      <c r="FX196" s="25"/>
      <c r="FY196" s="25"/>
      <c r="FZ196" s="25"/>
      <c r="GA196" s="25"/>
      <c r="GB196" s="25"/>
      <c r="GC196" s="25"/>
      <c r="GD196" s="25"/>
      <c r="GE196" s="25"/>
      <c r="GF196" s="25"/>
      <c r="GG196" s="25"/>
      <c r="GH196" s="25"/>
      <c r="GI196" s="25"/>
      <c r="GJ196" s="25"/>
      <c r="GK196" s="25"/>
      <c r="GL196" s="25"/>
      <c r="GM196" s="25"/>
      <c r="GN196" s="25"/>
      <c r="GO196" s="25"/>
      <c r="GP196" s="25"/>
      <c r="GQ196" s="25"/>
      <c r="GR196" s="25"/>
      <c r="GS196" s="25"/>
      <c r="GT196" s="25"/>
      <c r="GU196" s="25"/>
      <c r="GV196" s="25"/>
      <c r="GW196" s="25"/>
      <c r="GX196" s="25"/>
      <c r="GY196" s="25"/>
      <c r="GZ196" s="25"/>
      <c r="HA196" s="25"/>
      <c r="HB196" s="25"/>
      <c r="HC196" s="25"/>
      <c r="HD196" s="25"/>
      <c r="HE196" s="25"/>
      <c r="HF196" s="25"/>
      <c r="HG196" s="25"/>
      <c r="HH196" s="25"/>
      <c r="HI196" s="25"/>
      <c r="HJ196" s="25"/>
      <c r="HK196" s="25"/>
      <c r="HL196" s="25"/>
      <c r="HM196" s="25"/>
      <c r="HN196" s="25"/>
      <c r="HO196" s="25"/>
      <c r="HP196" s="25"/>
      <c r="HQ196" s="25"/>
      <c r="HR196" s="25"/>
      <c r="HS196" s="25"/>
      <c r="HT196" s="25"/>
      <c r="HU196" s="25"/>
      <c r="HV196" s="25"/>
    </row>
    <row r="197" spans="1:230" x14ac:dyDescent="0.25">
      <c r="A197" s="27"/>
      <c r="B197" s="28"/>
      <c r="C197" s="29"/>
      <c r="D197" s="29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  <c r="AS197" s="25"/>
      <c r="AT197" s="25"/>
      <c r="AU197" s="25"/>
      <c r="AV197" s="25"/>
      <c r="AW197" s="25"/>
      <c r="AX197" s="25"/>
      <c r="AY197" s="25"/>
      <c r="AZ197" s="25"/>
      <c r="BA197" s="25"/>
      <c r="BB197" s="25"/>
      <c r="BC197" s="25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  <c r="BN197" s="25"/>
      <c r="BO197" s="25"/>
      <c r="BP197" s="25"/>
      <c r="BQ197" s="25"/>
      <c r="BR197" s="25"/>
      <c r="BS197" s="25"/>
      <c r="BT197" s="25"/>
      <c r="BU197" s="25"/>
      <c r="BV197" s="25"/>
      <c r="BW197" s="25"/>
      <c r="BX197" s="25"/>
      <c r="BY197" s="25"/>
      <c r="BZ197" s="25"/>
      <c r="CA197" s="25"/>
      <c r="CB197" s="25"/>
      <c r="CC197" s="25"/>
      <c r="CD197" s="25"/>
      <c r="CE197" s="25"/>
      <c r="CF197" s="25"/>
      <c r="CG197" s="25"/>
      <c r="CH197" s="25"/>
      <c r="CI197" s="25"/>
      <c r="CJ197" s="25"/>
      <c r="CK197" s="25"/>
      <c r="CL197" s="25"/>
      <c r="CM197" s="25"/>
      <c r="CN197" s="25"/>
      <c r="CO197" s="25"/>
      <c r="CP197" s="25"/>
      <c r="CQ197" s="25"/>
      <c r="CR197" s="25"/>
      <c r="CS197" s="25"/>
      <c r="CT197" s="25"/>
      <c r="CU197" s="25"/>
      <c r="CV197" s="25"/>
      <c r="CW197" s="25"/>
      <c r="CX197" s="25"/>
      <c r="CY197" s="25"/>
      <c r="CZ197" s="25"/>
      <c r="DA197" s="25"/>
      <c r="DB197" s="25"/>
      <c r="DC197" s="25"/>
      <c r="DD197" s="25"/>
      <c r="DE197" s="25"/>
      <c r="DF197" s="25"/>
      <c r="DG197" s="25"/>
      <c r="DH197" s="25"/>
      <c r="DI197" s="25"/>
      <c r="DJ197" s="25"/>
      <c r="DK197" s="25"/>
      <c r="DL197" s="25"/>
      <c r="DM197" s="25"/>
      <c r="DN197" s="25"/>
      <c r="DO197" s="25"/>
      <c r="DP197" s="25"/>
      <c r="DQ197" s="25"/>
      <c r="DR197" s="25"/>
      <c r="DS197" s="25"/>
      <c r="DT197" s="25"/>
      <c r="DU197" s="25"/>
      <c r="DV197" s="25"/>
      <c r="DW197" s="25"/>
      <c r="DX197" s="25"/>
      <c r="DY197" s="25"/>
      <c r="DZ197" s="25"/>
      <c r="EA197" s="25"/>
      <c r="EB197" s="25"/>
      <c r="EC197" s="25"/>
      <c r="ED197" s="25"/>
      <c r="EE197" s="25"/>
      <c r="EF197" s="25"/>
      <c r="EG197" s="25"/>
      <c r="EH197" s="25"/>
      <c r="EI197" s="25"/>
      <c r="EJ197" s="25"/>
      <c r="EK197" s="25"/>
      <c r="EL197" s="25"/>
      <c r="EM197" s="25"/>
      <c r="EN197" s="25"/>
      <c r="EO197" s="25"/>
      <c r="EP197" s="25"/>
      <c r="EQ197" s="25"/>
      <c r="ER197" s="25"/>
      <c r="ES197" s="25"/>
      <c r="ET197" s="25"/>
      <c r="EU197" s="25"/>
      <c r="EV197" s="25"/>
      <c r="EW197" s="25"/>
      <c r="EX197" s="25"/>
      <c r="EY197" s="25"/>
      <c r="EZ197" s="25"/>
      <c r="FA197" s="25"/>
      <c r="FB197" s="25"/>
      <c r="FC197" s="25"/>
      <c r="FD197" s="25"/>
      <c r="FE197" s="25"/>
      <c r="FF197" s="25"/>
      <c r="FG197" s="25"/>
      <c r="FH197" s="25"/>
      <c r="FI197" s="25"/>
      <c r="FJ197" s="25"/>
      <c r="FK197" s="25"/>
      <c r="FL197" s="25"/>
      <c r="FM197" s="25"/>
      <c r="FN197" s="25"/>
      <c r="FO197" s="25"/>
      <c r="FP197" s="25"/>
      <c r="FQ197" s="25"/>
      <c r="FR197" s="25"/>
      <c r="FS197" s="25"/>
      <c r="FT197" s="25"/>
      <c r="FU197" s="25"/>
      <c r="FV197" s="25"/>
      <c r="FW197" s="25"/>
      <c r="FX197" s="25"/>
      <c r="FY197" s="25"/>
      <c r="FZ197" s="25"/>
      <c r="GA197" s="25"/>
      <c r="GB197" s="25"/>
      <c r="GC197" s="25"/>
      <c r="GD197" s="25"/>
      <c r="GE197" s="25"/>
      <c r="GF197" s="25"/>
      <c r="GG197" s="25"/>
      <c r="GH197" s="25"/>
      <c r="GI197" s="25"/>
      <c r="GJ197" s="25"/>
      <c r="GK197" s="25"/>
      <c r="GL197" s="25"/>
      <c r="GM197" s="25"/>
      <c r="GN197" s="25"/>
      <c r="GO197" s="25"/>
      <c r="GP197" s="25"/>
      <c r="GQ197" s="25"/>
      <c r="GR197" s="25"/>
      <c r="GS197" s="25"/>
      <c r="GT197" s="25"/>
      <c r="GU197" s="25"/>
      <c r="GV197" s="25"/>
      <c r="GW197" s="25"/>
      <c r="GX197" s="25"/>
      <c r="GY197" s="25"/>
      <c r="GZ197" s="25"/>
      <c r="HA197" s="25"/>
      <c r="HB197" s="25"/>
      <c r="HC197" s="25"/>
      <c r="HD197" s="25"/>
      <c r="HE197" s="25"/>
      <c r="HF197" s="25"/>
      <c r="HG197" s="25"/>
      <c r="HH197" s="25"/>
      <c r="HI197" s="25"/>
      <c r="HJ197" s="25"/>
      <c r="HK197" s="25"/>
      <c r="HL197" s="25"/>
      <c r="HM197" s="25"/>
      <c r="HN197" s="25"/>
      <c r="HO197" s="25"/>
      <c r="HP197" s="25"/>
      <c r="HQ197" s="25"/>
      <c r="HR197" s="25"/>
      <c r="HS197" s="25"/>
      <c r="HT197" s="25"/>
      <c r="HU197" s="25"/>
      <c r="HV197" s="25"/>
    </row>
    <row r="198" spans="1:230" x14ac:dyDescent="0.25">
      <c r="A198" s="27"/>
      <c r="B198" s="28"/>
      <c r="C198" s="29"/>
      <c r="D198" s="29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  <c r="AS198" s="25"/>
      <c r="AT198" s="25"/>
      <c r="AU198" s="25"/>
      <c r="AV198" s="25"/>
      <c r="AW198" s="25"/>
      <c r="AX198" s="25"/>
      <c r="AY198" s="25"/>
      <c r="AZ198" s="25"/>
      <c r="BA198" s="25"/>
      <c r="BB198" s="25"/>
      <c r="BC198" s="25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  <c r="BP198" s="25"/>
      <c r="BQ198" s="25"/>
      <c r="BR198" s="25"/>
      <c r="BS198" s="25"/>
      <c r="BT198" s="25"/>
      <c r="BU198" s="25"/>
      <c r="BV198" s="25"/>
      <c r="BW198" s="25"/>
      <c r="BX198" s="25"/>
      <c r="BY198" s="25"/>
      <c r="BZ198" s="25"/>
      <c r="CA198" s="25"/>
      <c r="CB198" s="25"/>
      <c r="CC198" s="25"/>
      <c r="CD198" s="25"/>
      <c r="CE198" s="25"/>
      <c r="CF198" s="25"/>
      <c r="CG198" s="25"/>
      <c r="CH198" s="25"/>
      <c r="CI198" s="25"/>
      <c r="CJ198" s="25"/>
      <c r="CK198" s="25"/>
      <c r="CL198" s="25"/>
      <c r="CM198" s="25"/>
      <c r="CN198" s="25"/>
      <c r="CO198" s="25"/>
      <c r="CP198" s="25"/>
      <c r="CQ198" s="25"/>
      <c r="CR198" s="25"/>
      <c r="CS198" s="25"/>
      <c r="CT198" s="25"/>
      <c r="CU198" s="25"/>
      <c r="CV198" s="25"/>
      <c r="CW198" s="25"/>
      <c r="CX198" s="25"/>
      <c r="CY198" s="25"/>
      <c r="CZ198" s="25"/>
      <c r="DA198" s="25"/>
      <c r="DB198" s="25"/>
      <c r="DC198" s="25"/>
      <c r="DD198" s="25"/>
      <c r="DE198" s="25"/>
      <c r="DF198" s="25"/>
      <c r="DG198" s="25"/>
      <c r="DH198" s="25"/>
      <c r="DI198" s="25"/>
      <c r="DJ198" s="25"/>
      <c r="DK198" s="25"/>
      <c r="DL198" s="25"/>
      <c r="DM198" s="25"/>
      <c r="DN198" s="25"/>
      <c r="DO198" s="25"/>
      <c r="DP198" s="25"/>
      <c r="DQ198" s="25"/>
      <c r="DR198" s="25"/>
      <c r="DS198" s="25"/>
      <c r="DT198" s="25"/>
      <c r="DU198" s="25"/>
      <c r="DV198" s="25"/>
      <c r="DW198" s="25"/>
      <c r="DX198" s="25"/>
      <c r="DY198" s="25"/>
      <c r="DZ198" s="25"/>
      <c r="EA198" s="25"/>
      <c r="EB198" s="25"/>
      <c r="EC198" s="25"/>
      <c r="ED198" s="25"/>
      <c r="EE198" s="25"/>
      <c r="EF198" s="25"/>
      <c r="EG198" s="25"/>
      <c r="EH198" s="25"/>
      <c r="EI198" s="25"/>
      <c r="EJ198" s="25"/>
      <c r="EK198" s="25"/>
      <c r="EL198" s="25"/>
      <c r="EM198" s="25"/>
      <c r="EN198" s="25"/>
      <c r="EO198" s="25"/>
      <c r="EP198" s="25"/>
      <c r="EQ198" s="25"/>
      <c r="ER198" s="25"/>
      <c r="ES198" s="25"/>
      <c r="ET198" s="25"/>
      <c r="EU198" s="25"/>
      <c r="EV198" s="25"/>
      <c r="EW198" s="25"/>
      <c r="EX198" s="25"/>
      <c r="EY198" s="25"/>
      <c r="EZ198" s="25"/>
      <c r="FA198" s="25"/>
      <c r="FB198" s="25"/>
      <c r="FC198" s="25"/>
      <c r="FD198" s="25"/>
      <c r="FE198" s="25"/>
      <c r="FF198" s="25"/>
      <c r="FG198" s="25"/>
      <c r="FH198" s="25"/>
      <c r="FI198" s="25"/>
      <c r="FJ198" s="25"/>
      <c r="FK198" s="25"/>
      <c r="FL198" s="25"/>
      <c r="FM198" s="25"/>
      <c r="FN198" s="25"/>
      <c r="FO198" s="25"/>
      <c r="FP198" s="25"/>
      <c r="FQ198" s="25"/>
      <c r="FR198" s="25"/>
      <c r="FS198" s="25"/>
      <c r="FT198" s="25"/>
      <c r="FU198" s="25"/>
      <c r="FV198" s="25"/>
      <c r="FW198" s="25"/>
      <c r="FX198" s="25"/>
      <c r="FY198" s="25"/>
      <c r="FZ198" s="25"/>
      <c r="GA198" s="25"/>
      <c r="GB198" s="25"/>
      <c r="GC198" s="25"/>
      <c r="GD198" s="25"/>
      <c r="GE198" s="25"/>
      <c r="GF198" s="25"/>
      <c r="GG198" s="25"/>
      <c r="GH198" s="25"/>
      <c r="GI198" s="25"/>
      <c r="GJ198" s="25"/>
      <c r="GK198" s="25"/>
      <c r="GL198" s="25"/>
      <c r="GM198" s="25"/>
      <c r="GN198" s="25"/>
      <c r="GO198" s="25"/>
      <c r="GP198" s="25"/>
      <c r="GQ198" s="25"/>
      <c r="GR198" s="25"/>
      <c r="GS198" s="25"/>
      <c r="GT198" s="25"/>
      <c r="GU198" s="25"/>
      <c r="GV198" s="25"/>
      <c r="GW198" s="25"/>
      <c r="GX198" s="25"/>
      <c r="GY198" s="25"/>
      <c r="GZ198" s="25"/>
      <c r="HA198" s="25"/>
      <c r="HB198" s="25"/>
      <c r="HC198" s="25"/>
      <c r="HD198" s="25"/>
      <c r="HE198" s="25"/>
      <c r="HF198" s="25"/>
      <c r="HG198" s="25"/>
      <c r="HH198" s="25"/>
      <c r="HI198" s="25"/>
      <c r="HJ198" s="25"/>
      <c r="HK198" s="25"/>
      <c r="HL198" s="25"/>
      <c r="HM198" s="25"/>
      <c r="HN198" s="25"/>
      <c r="HO198" s="25"/>
      <c r="HP198" s="25"/>
      <c r="HQ198" s="25"/>
      <c r="HR198" s="25"/>
      <c r="HS198" s="25"/>
      <c r="HT198" s="25"/>
      <c r="HU198" s="25"/>
      <c r="HV198" s="25"/>
    </row>
    <row r="199" spans="1:230" x14ac:dyDescent="0.25">
      <c r="A199" s="27"/>
      <c r="B199" s="28"/>
      <c r="C199" s="29"/>
      <c r="D199" s="29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  <c r="AS199" s="25"/>
      <c r="AT199" s="25"/>
      <c r="AU199" s="25"/>
      <c r="AV199" s="25"/>
      <c r="AW199" s="25"/>
      <c r="AX199" s="25"/>
      <c r="AY199" s="25"/>
      <c r="AZ199" s="25"/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  <c r="BP199" s="25"/>
      <c r="BQ199" s="25"/>
      <c r="BR199" s="25"/>
      <c r="BS199" s="25"/>
      <c r="BT199" s="25"/>
      <c r="BU199" s="25"/>
      <c r="BV199" s="25"/>
      <c r="BW199" s="25"/>
      <c r="BX199" s="25"/>
      <c r="BY199" s="25"/>
      <c r="BZ199" s="25"/>
      <c r="CA199" s="25"/>
      <c r="CB199" s="25"/>
      <c r="CC199" s="25"/>
      <c r="CD199" s="25"/>
      <c r="CE199" s="25"/>
      <c r="CF199" s="25"/>
      <c r="CG199" s="25"/>
      <c r="CH199" s="25"/>
      <c r="CI199" s="25"/>
      <c r="CJ199" s="25"/>
      <c r="CK199" s="25"/>
      <c r="CL199" s="25"/>
      <c r="CM199" s="25"/>
      <c r="CN199" s="25"/>
      <c r="CO199" s="25"/>
      <c r="CP199" s="25"/>
      <c r="CQ199" s="25"/>
      <c r="CR199" s="25"/>
      <c r="CS199" s="25"/>
      <c r="CT199" s="25"/>
      <c r="CU199" s="25"/>
      <c r="CV199" s="25"/>
      <c r="CW199" s="25"/>
      <c r="CX199" s="25"/>
      <c r="CY199" s="25"/>
      <c r="CZ199" s="25"/>
      <c r="DA199" s="25"/>
      <c r="DB199" s="25"/>
      <c r="DC199" s="25"/>
      <c r="DD199" s="25"/>
      <c r="DE199" s="25"/>
      <c r="DF199" s="25"/>
      <c r="DG199" s="25"/>
      <c r="DH199" s="25"/>
      <c r="DI199" s="25"/>
      <c r="DJ199" s="25"/>
      <c r="DK199" s="25"/>
      <c r="DL199" s="25"/>
      <c r="DM199" s="25"/>
      <c r="DN199" s="25"/>
      <c r="DO199" s="25"/>
      <c r="DP199" s="25"/>
      <c r="DQ199" s="25"/>
      <c r="DR199" s="25"/>
      <c r="DS199" s="25"/>
      <c r="DT199" s="25"/>
      <c r="DU199" s="25"/>
      <c r="DV199" s="25"/>
      <c r="DW199" s="25"/>
      <c r="DX199" s="25"/>
      <c r="DY199" s="25"/>
      <c r="DZ199" s="25"/>
      <c r="EA199" s="25"/>
      <c r="EB199" s="25"/>
      <c r="EC199" s="25"/>
      <c r="ED199" s="25"/>
      <c r="EE199" s="25"/>
      <c r="EF199" s="25"/>
      <c r="EG199" s="25"/>
      <c r="EH199" s="25"/>
      <c r="EI199" s="25"/>
      <c r="EJ199" s="25"/>
      <c r="EK199" s="25"/>
      <c r="EL199" s="25"/>
      <c r="EM199" s="25"/>
      <c r="EN199" s="25"/>
      <c r="EO199" s="25"/>
      <c r="EP199" s="25"/>
      <c r="EQ199" s="25"/>
      <c r="ER199" s="25"/>
      <c r="ES199" s="25"/>
      <c r="ET199" s="25"/>
      <c r="EU199" s="25"/>
      <c r="EV199" s="25"/>
      <c r="EW199" s="25"/>
      <c r="EX199" s="25"/>
      <c r="EY199" s="25"/>
      <c r="EZ199" s="25"/>
      <c r="FA199" s="25"/>
      <c r="FB199" s="25"/>
      <c r="FC199" s="25"/>
      <c r="FD199" s="25"/>
      <c r="FE199" s="25"/>
      <c r="FF199" s="25"/>
      <c r="FG199" s="25"/>
      <c r="FH199" s="25"/>
      <c r="FI199" s="25"/>
      <c r="FJ199" s="25"/>
      <c r="FK199" s="25"/>
      <c r="FL199" s="25"/>
      <c r="FM199" s="25"/>
      <c r="FN199" s="25"/>
      <c r="FO199" s="25"/>
      <c r="FP199" s="25"/>
      <c r="FQ199" s="25"/>
      <c r="FR199" s="25"/>
      <c r="FS199" s="25"/>
      <c r="FT199" s="25"/>
      <c r="FU199" s="25"/>
      <c r="FV199" s="25"/>
      <c r="FW199" s="25"/>
      <c r="FX199" s="25"/>
      <c r="FY199" s="25"/>
      <c r="FZ199" s="25"/>
      <c r="GA199" s="25"/>
      <c r="GB199" s="25"/>
      <c r="GC199" s="25"/>
      <c r="GD199" s="25"/>
      <c r="GE199" s="25"/>
      <c r="GF199" s="25"/>
      <c r="GG199" s="25"/>
      <c r="GH199" s="25"/>
      <c r="GI199" s="25"/>
      <c r="GJ199" s="25"/>
      <c r="GK199" s="25"/>
      <c r="GL199" s="25"/>
      <c r="GM199" s="25"/>
      <c r="GN199" s="25"/>
      <c r="GO199" s="25"/>
      <c r="GP199" s="25"/>
      <c r="GQ199" s="25"/>
      <c r="GR199" s="25"/>
      <c r="GS199" s="25"/>
      <c r="GT199" s="25"/>
      <c r="GU199" s="25"/>
      <c r="GV199" s="25"/>
      <c r="GW199" s="25"/>
      <c r="GX199" s="25"/>
      <c r="GY199" s="25"/>
      <c r="GZ199" s="25"/>
      <c r="HA199" s="25"/>
      <c r="HB199" s="25"/>
      <c r="HC199" s="25"/>
      <c r="HD199" s="25"/>
      <c r="HE199" s="25"/>
      <c r="HF199" s="25"/>
      <c r="HG199" s="25"/>
      <c r="HH199" s="25"/>
      <c r="HI199" s="25"/>
      <c r="HJ199" s="25"/>
      <c r="HK199" s="25"/>
      <c r="HL199" s="25"/>
      <c r="HM199" s="25"/>
      <c r="HN199" s="25"/>
      <c r="HO199" s="25"/>
      <c r="HP199" s="25"/>
      <c r="HQ199" s="25"/>
      <c r="HR199" s="25"/>
      <c r="HS199" s="25"/>
      <c r="HT199" s="25"/>
      <c r="HU199" s="25"/>
      <c r="HV199" s="25"/>
    </row>
    <row r="200" spans="1:230" x14ac:dyDescent="0.25">
      <c r="A200" s="27"/>
      <c r="B200" s="28"/>
      <c r="C200" s="29"/>
      <c r="D200" s="29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  <c r="AS200" s="25"/>
      <c r="AT200" s="25"/>
      <c r="AU200" s="25"/>
      <c r="AV200" s="25"/>
      <c r="AW200" s="25"/>
      <c r="AX200" s="25"/>
      <c r="AY200" s="25"/>
      <c r="AZ200" s="25"/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  <c r="BP200" s="25"/>
      <c r="BQ200" s="25"/>
      <c r="BR200" s="25"/>
      <c r="BS200" s="25"/>
      <c r="BT200" s="25"/>
      <c r="BU200" s="25"/>
      <c r="BV200" s="25"/>
      <c r="BW200" s="25"/>
      <c r="BX200" s="25"/>
      <c r="BY200" s="25"/>
      <c r="BZ200" s="25"/>
      <c r="CA200" s="25"/>
      <c r="CB200" s="25"/>
      <c r="CC200" s="25"/>
      <c r="CD200" s="25"/>
      <c r="CE200" s="25"/>
      <c r="CF200" s="25"/>
      <c r="CG200" s="25"/>
      <c r="CH200" s="25"/>
      <c r="CI200" s="25"/>
      <c r="CJ200" s="25"/>
      <c r="CK200" s="25"/>
      <c r="CL200" s="25"/>
      <c r="CM200" s="25"/>
      <c r="CN200" s="25"/>
      <c r="CO200" s="25"/>
      <c r="CP200" s="25"/>
      <c r="CQ200" s="25"/>
      <c r="CR200" s="25"/>
      <c r="CS200" s="25"/>
      <c r="CT200" s="25"/>
      <c r="CU200" s="25"/>
      <c r="CV200" s="25"/>
      <c r="CW200" s="25"/>
      <c r="CX200" s="25"/>
      <c r="CY200" s="25"/>
      <c r="CZ200" s="25"/>
      <c r="DA200" s="25"/>
      <c r="DB200" s="25"/>
      <c r="DC200" s="25"/>
      <c r="DD200" s="25"/>
      <c r="DE200" s="25"/>
      <c r="DF200" s="25"/>
      <c r="DG200" s="25"/>
      <c r="DH200" s="25"/>
      <c r="DI200" s="25"/>
      <c r="DJ200" s="25"/>
      <c r="DK200" s="25"/>
      <c r="DL200" s="25"/>
      <c r="DM200" s="25"/>
      <c r="DN200" s="25"/>
      <c r="DO200" s="25"/>
      <c r="DP200" s="25"/>
      <c r="DQ200" s="25"/>
      <c r="DR200" s="25"/>
      <c r="DS200" s="25"/>
      <c r="DT200" s="25"/>
      <c r="DU200" s="25"/>
      <c r="DV200" s="25"/>
      <c r="DW200" s="25"/>
      <c r="DX200" s="25"/>
      <c r="DY200" s="25"/>
      <c r="DZ200" s="25"/>
      <c r="EA200" s="25"/>
      <c r="EB200" s="25"/>
      <c r="EC200" s="25"/>
      <c r="ED200" s="25"/>
      <c r="EE200" s="25"/>
      <c r="EF200" s="25"/>
      <c r="EG200" s="25"/>
      <c r="EH200" s="25"/>
      <c r="EI200" s="25"/>
      <c r="EJ200" s="25"/>
      <c r="EK200" s="25"/>
      <c r="EL200" s="25"/>
      <c r="EM200" s="25"/>
      <c r="EN200" s="25"/>
      <c r="EO200" s="25"/>
      <c r="EP200" s="25"/>
      <c r="EQ200" s="25"/>
      <c r="ER200" s="25"/>
      <c r="ES200" s="25"/>
      <c r="ET200" s="25"/>
      <c r="EU200" s="25"/>
      <c r="EV200" s="25"/>
      <c r="EW200" s="25"/>
      <c r="EX200" s="25"/>
      <c r="EY200" s="25"/>
      <c r="EZ200" s="25"/>
      <c r="FA200" s="25"/>
      <c r="FB200" s="25"/>
      <c r="FC200" s="25"/>
      <c r="FD200" s="25"/>
      <c r="FE200" s="25"/>
      <c r="FF200" s="25"/>
      <c r="FG200" s="25"/>
      <c r="FH200" s="25"/>
      <c r="FI200" s="25"/>
      <c r="FJ200" s="25"/>
      <c r="FK200" s="25"/>
      <c r="FL200" s="25"/>
      <c r="FM200" s="25"/>
      <c r="FN200" s="25"/>
      <c r="FO200" s="25"/>
      <c r="FP200" s="25"/>
      <c r="FQ200" s="25"/>
      <c r="FR200" s="25"/>
      <c r="FS200" s="25"/>
      <c r="FT200" s="25"/>
      <c r="FU200" s="25"/>
      <c r="FV200" s="25"/>
      <c r="FW200" s="25"/>
      <c r="FX200" s="25"/>
      <c r="FY200" s="25"/>
      <c r="FZ200" s="25"/>
      <c r="GA200" s="25"/>
      <c r="GB200" s="25"/>
      <c r="GC200" s="25"/>
      <c r="GD200" s="25"/>
      <c r="GE200" s="25"/>
      <c r="GF200" s="25"/>
      <c r="GG200" s="25"/>
      <c r="GH200" s="25"/>
      <c r="GI200" s="25"/>
      <c r="GJ200" s="25"/>
      <c r="GK200" s="25"/>
      <c r="GL200" s="25"/>
      <c r="GM200" s="25"/>
      <c r="GN200" s="25"/>
      <c r="GO200" s="25"/>
      <c r="GP200" s="25"/>
      <c r="GQ200" s="25"/>
      <c r="GR200" s="25"/>
      <c r="GS200" s="25"/>
      <c r="GT200" s="25"/>
      <c r="GU200" s="25"/>
      <c r="GV200" s="25"/>
      <c r="GW200" s="25"/>
      <c r="GX200" s="25"/>
      <c r="GY200" s="25"/>
      <c r="GZ200" s="25"/>
      <c r="HA200" s="25"/>
      <c r="HB200" s="25"/>
      <c r="HC200" s="25"/>
      <c r="HD200" s="25"/>
      <c r="HE200" s="25"/>
      <c r="HF200" s="25"/>
      <c r="HG200" s="25"/>
      <c r="HH200" s="25"/>
      <c r="HI200" s="25"/>
      <c r="HJ200" s="25"/>
      <c r="HK200" s="25"/>
      <c r="HL200" s="25"/>
      <c r="HM200" s="25"/>
      <c r="HN200" s="25"/>
      <c r="HO200" s="25"/>
      <c r="HP200" s="25"/>
      <c r="HQ200" s="25"/>
      <c r="HR200" s="25"/>
      <c r="HS200" s="25"/>
      <c r="HT200" s="25"/>
      <c r="HU200" s="25"/>
      <c r="HV200" s="25"/>
    </row>
    <row r="201" spans="1:230" x14ac:dyDescent="0.25">
      <c r="A201" s="27"/>
      <c r="B201" s="28"/>
      <c r="C201" s="29"/>
      <c r="D201" s="29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  <c r="AS201" s="25"/>
      <c r="AT201" s="25"/>
      <c r="AU201" s="25"/>
      <c r="AV201" s="25"/>
      <c r="AW201" s="25"/>
      <c r="AX201" s="25"/>
      <c r="AY201" s="25"/>
      <c r="AZ201" s="25"/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  <c r="BP201" s="25"/>
      <c r="BQ201" s="25"/>
      <c r="BR201" s="25"/>
      <c r="BS201" s="25"/>
      <c r="BT201" s="25"/>
      <c r="BU201" s="25"/>
      <c r="BV201" s="25"/>
      <c r="BW201" s="25"/>
      <c r="BX201" s="25"/>
      <c r="BY201" s="25"/>
      <c r="BZ201" s="25"/>
      <c r="CA201" s="25"/>
      <c r="CB201" s="25"/>
      <c r="CC201" s="25"/>
      <c r="CD201" s="25"/>
      <c r="CE201" s="25"/>
      <c r="CF201" s="25"/>
      <c r="CG201" s="25"/>
      <c r="CH201" s="25"/>
      <c r="CI201" s="25"/>
      <c r="CJ201" s="25"/>
      <c r="CK201" s="25"/>
      <c r="CL201" s="25"/>
      <c r="CM201" s="25"/>
      <c r="CN201" s="25"/>
      <c r="CO201" s="25"/>
      <c r="CP201" s="25"/>
      <c r="CQ201" s="25"/>
      <c r="CR201" s="25"/>
      <c r="CS201" s="25"/>
      <c r="CT201" s="25"/>
      <c r="CU201" s="25"/>
      <c r="CV201" s="25"/>
      <c r="CW201" s="25"/>
      <c r="CX201" s="25"/>
      <c r="CY201" s="25"/>
      <c r="CZ201" s="25"/>
      <c r="DA201" s="25"/>
      <c r="DB201" s="25"/>
      <c r="DC201" s="25"/>
      <c r="DD201" s="25"/>
      <c r="DE201" s="25"/>
      <c r="DF201" s="25"/>
      <c r="DG201" s="25"/>
      <c r="DH201" s="25"/>
      <c r="DI201" s="25"/>
      <c r="DJ201" s="25"/>
      <c r="DK201" s="25"/>
      <c r="DL201" s="25"/>
      <c r="DM201" s="25"/>
      <c r="DN201" s="25"/>
      <c r="DO201" s="25"/>
      <c r="DP201" s="25"/>
      <c r="DQ201" s="25"/>
      <c r="DR201" s="25"/>
      <c r="DS201" s="25"/>
      <c r="DT201" s="25"/>
      <c r="DU201" s="25"/>
      <c r="DV201" s="25"/>
      <c r="DW201" s="25"/>
      <c r="DX201" s="25"/>
      <c r="DY201" s="25"/>
      <c r="DZ201" s="25"/>
      <c r="EA201" s="25"/>
      <c r="EB201" s="25"/>
      <c r="EC201" s="25"/>
      <c r="ED201" s="25"/>
      <c r="EE201" s="25"/>
      <c r="EF201" s="25"/>
      <c r="EG201" s="25"/>
      <c r="EH201" s="25"/>
      <c r="EI201" s="25"/>
      <c r="EJ201" s="25"/>
      <c r="EK201" s="25"/>
      <c r="EL201" s="25"/>
      <c r="EM201" s="25"/>
      <c r="EN201" s="25"/>
      <c r="EO201" s="25"/>
      <c r="EP201" s="25"/>
      <c r="EQ201" s="25"/>
      <c r="ER201" s="25"/>
      <c r="ES201" s="25"/>
      <c r="ET201" s="25"/>
      <c r="EU201" s="25"/>
      <c r="EV201" s="25"/>
      <c r="EW201" s="25"/>
      <c r="EX201" s="25"/>
      <c r="EY201" s="25"/>
      <c r="EZ201" s="25"/>
      <c r="FA201" s="25"/>
      <c r="FB201" s="25"/>
      <c r="FC201" s="25"/>
      <c r="FD201" s="25"/>
      <c r="FE201" s="25"/>
      <c r="FF201" s="25"/>
      <c r="FG201" s="25"/>
      <c r="FH201" s="25"/>
      <c r="FI201" s="25"/>
      <c r="FJ201" s="25"/>
      <c r="FK201" s="25"/>
      <c r="FL201" s="25"/>
      <c r="FM201" s="25"/>
      <c r="FN201" s="25"/>
      <c r="FO201" s="25"/>
      <c r="FP201" s="25"/>
      <c r="FQ201" s="25"/>
      <c r="FR201" s="25"/>
      <c r="FS201" s="25"/>
      <c r="FT201" s="25"/>
      <c r="FU201" s="25"/>
      <c r="FV201" s="25"/>
      <c r="FW201" s="25"/>
      <c r="FX201" s="25"/>
      <c r="FY201" s="25"/>
      <c r="FZ201" s="25"/>
      <c r="GA201" s="25"/>
      <c r="GB201" s="25"/>
      <c r="GC201" s="25"/>
      <c r="GD201" s="25"/>
      <c r="GE201" s="25"/>
      <c r="GF201" s="25"/>
      <c r="GG201" s="25"/>
      <c r="GH201" s="25"/>
      <c r="GI201" s="25"/>
      <c r="GJ201" s="25"/>
      <c r="GK201" s="25"/>
      <c r="GL201" s="25"/>
      <c r="GM201" s="25"/>
      <c r="GN201" s="25"/>
      <c r="GO201" s="25"/>
      <c r="GP201" s="25"/>
      <c r="GQ201" s="25"/>
      <c r="GR201" s="25"/>
      <c r="GS201" s="25"/>
      <c r="GT201" s="25"/>
      <c r="GU201" s="25"/>
      <c r="GV201" s="25"/>
      <c r="GW201" s="25"/>
      <c r="GX201" s="25"/>
      <c r="GY201" s="25"/>
      <c r="GZ201" s="25"/>
      <c r="HA201" s="25"/>
      <c r="HB201" s="25"/>
      <c r="HC201" s="25"/>
      <c r="HD201" s="25"/>
      <c r="HE201" s="25"/>
      <c r="HF201" s="25"/>
      <c r="HG201" s="25"/>
      <c r="HH201" s="25"/>
      <c r="HI201" s="25"/>
      <c r="HJ201" s="25"/>
      <c r="HK201" s="25"/>
      <c r="HL201" s="25"/>
      <c r="HM201" s="25"/>
      <c r="HN201" s="25"/>
      <c r="HO201" s="25"/>
      <c r="HP201" s="25"/>
      <c r="HQ201" s="25"/>
      <c r="HR201" s="25"/>
      <c r="HS201" s="25"/>
      <c r="HT201" s="25"/>
      <c r="HU201" s="25"/>
      <c r="HV201" s="25"/>
    </row>
    <row r="202" spans="1:230" x14ac:dyDescent="0.25">
      <c r="A202" s="27"/>
      <c r="B202" s="28"/>
      <c r="C202" s="29"/>
      <c r="D202" s="29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  <c r="AS202" s="25"/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/>
      <c r="BR202" s="25"/>
      <c r="BS202" s="25"/>
      <c r="BT202" s="25"/>
      <c r="BU202" s="25"/>
      <c r="BV202" s="25"/>
      <c r="BW202" s="25"/>
      <c r="BX202" s="25"/>
      <c r="BY202" s="25"/>
      <c r="BZ202" s="25"/>
      <c r="CA202" s="25"/>
      <c r="CB202" s="25"/>
      <c r="CC202" s="25"/>
      <c r="CD202" s="25"/>
      <c r="CE202" s="25"/>
      <c r="CF202" s="25"/>
      <c r="CG202" s="25"/>
      <c r="CH202" s="25"/>
      <c r="CI202" s="25"/>
      <c r="CJ202" s="25"/>
      <c r="CK202" s="25"/>
      <c r="CL202" s="25"/>
      <c r="CM202" s="25"/>
      <c r="CN202" s="25"/>
      <c r="CO202" s="25"/>
      <c r="CP202" s="25"/>
      <c r="CQ202" s="25"/>
      <c r="CR202" s="25"/>
      <c r="CS202" s="25"/>
      <c r="CT202" s="25"/>
      <c r="CU202" s="25"/>
      <c r="CV202" s="25"/>
      <c r="CW202" s="25"/>
      <c r="CX202" s="25"/>
      <c r="CY202" s="25"/>
      <c r="CZ202" s="25"/>
      <c r="DA202" s="25"/>
      <c r="DB202" s="25"/>
      <c r="DC202" s="25"/>
      <c r="DD202" s="25"/>
      <c r="DE202" s="25"/>
      <c r="DF202" s="25"/>
      <c r="DG202" s="25"/>
      <c r="DH202" s="25"/>
      <c r="DI202" s="25"/>
      <c r="DJ202" s="25"/>
      <c r="DK202" s="25"/>
      <c r="DL202" s="25"/>
      <c r="DM202" s="25"/>
      <c r="DN202" s="25"/>
      <c r="DO202" s="25"/>
      <c r="DP202" s="25"/>
      <c r="DQ202" s="25"/>
      <c r="DR202" s="25"/>
      <c r="DS202" s="25"/>
      <c r="DT202" s="25"/>
      <c r="DU202" s="25"/>
      <c r="DV202" s="25"/>
      <c r="DW202" s="25"/>
      <c r="DX202" s="25"/>
      <c r="DY202" s="25"/>
      <c r="DZ202" s="25"/>
      <c r="EA202" s="25"/>
      <c r="EB202" s="25"/>
      <c r="EC202" s="25"/>
      <c r="ED202" s="25"/>
      <c r="EE202" s="25"/>
      <c r="EF202" s="25"/>
      <c r="EG202" s="25"/>
      <c r="EH202" s="25"/>
      <c r="EI202" s="25"/>
      <c r="EJ202" s="25"/>
      <c r="EK202" s="25"/>
      <c r="EL202" s="25"/>
      <c r="EM202" s="25"/>
      <c r="EN202" s="25"/>
      <c r="EO202" s="25"/>
      <c r="EP202" s="25"/>
      <c r="EQ202" s="25"/>
      <c r="ER202" s="25"/>
      <c r="ES202" s="25"/>
      <c r="ET202" s="25"/>
      <c r="EU202" s="25"/>
      <c r="EV202" s="25"/>
      <c r="EW202" s="25"/>
      <c r="EX202" s="25"/>
      <c r="EY202" s="25"/>
      <c r="EZ202" s="25"/>
      <c r="FA202" s="25"/>
      <c r="FB202" s="25"/>
      <c r="FC202" s="25"/>
      <c r="FD202" s="25"/>
      <c r="FE202" s="25"/>
      <c r="FF202" s="25"/>
      <c r="FG202" s="25"/>
      <c r="FH202" s="25"/>
      <c r="FI202" s="25"/>
      <c r="FJ202" s="25"/>
      <c r="FK202" s="25"/>
      <c r="FL202" s="25"/>
      <c r="FM202" s="25"/>
      <c r="FN202" s="25"/>
      <c r="FO202" s="25"/>
      <c r="FP202" s="25"/>
      <c r="FQ202" s="25"/>
      <c r="FR202" s="25"/>
      <c r="FS202" s="25"/>
      <c r="FT202" s="25"/>
      <c r="FU202" s="25"/>
      <c r="FV202" s="25"/>
      <c r="FW202" s="25"/>
      <c r="FX202" s="25"/>
      <c r="FY202" s="25"/>
      <c r="FZ202" s="25"/>
      <c r="GA202" s="25"/>
      <c r="GB202" s="25"/>
      <c r="GC202" s="25"/>
      <c r="GD202" s="25"/>
      <c r="GE202" s="25"/>
      <c r="GF202" s="25"/>
      <c r="GG202" s="25"/>
      <c r="GH202" s="25"/>
      <c r="GI202" s="25"/>
      <c r="GJ202" s="25"/>
      <c r="GK202" s="25"/>
      <c r="GL202" s="25"/>
      <c r="GM202" s="25"/>
      <c r="GN202" s="25"/>
      <c r="GO202" s="25"/>
      <c r="GP202" s="25"/>
      <c r="GQ202" s="25"/>
      <c r="GR202" s="25"/>
      <c r="GS202" s="25"/>
      <c r="GT202" s="25"/>
      <c r="GU202" s="25"/>
      <c r="GV202" s="25"/>
      <c r="GW202" s="25"/>
      <c r="GX202" s="25"/>
      <c r="GY202" s="25"/>
      <c r="GZ202" s="25"/>
      <c r="HA202" s="25"/>
      <c r="HB202" s="25"/>
      <c r="HC202" s="25"/>
      <c r="HD202" s="25"/>
      <c r="HE202" s="25"/>
      <c r="HF202" s="25"/>
      <c r="HG202" s="25"/>
      <c r="HH202" s="25"/>
      <c r="HI202" s="25"/>
      <c r="HJ202" s="25"/>
      <c r="HK202" s="25"/>
      <c r="HL202" s="25"/>
      <c r="HM202" s="25"/>
      <c r="HN202" s="25"/>
      <c r="HO202" s="25"/>
      <c r="HP202" s="25"/>
      <c r="HQ202" s="25"/>
      <c r="HR202" s="25"/>
      <c r="HS202" s="25"/>
      <c r="HT202" s="25"/>
      <c r="HU202" s="25"/>
      <c r="HV202" s="25"/>
    </row>
    <row r="203" spans="1:230" x14ac:dyDescent="0.25">
      <c r="A203" s="27"/>
      <c r="B203" s="28"/>
      <c r="C203" s="29"/>
      <c r="D203" s="29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  <c r="AS203" s="25"/>
      <c r="AT203" s="25"/>
      <c r="AU203" s="25"/>
      <c r="AV203" s="25"/>
      <c r="AW203" s="25"/>
      <c r="AX203" s="25"/>
      <c r="AY203" s="25"/>
      <c r="AZ203" s="25"/>
      <c r="BA203" s="25"/>
      <c r="BB203" s="25"/>
      <c r="BC203" s="25"/>
      <c r="BD203" s="25"/>
      <c r="BE203" s="25"/>
      <c r="BF203" s="25"/>
      <c r="BG203" s="25"/>
      <c r="BH203" s="25"/>
      <c r="BI203" s="25"/>
      <c r="BJ203" s="25"/>
      <c r="BK203" s="25"/>
      <c r="BL203" s="25"/>
      <c r="BM203" s="25"/>
      <c r="BN203" s="25"/>
      <c r="BO203" s="25"/>
      <c r="BP203" s="25"/>
      <c r="BQ203" s="25"/>
      <c r="BR203" s="25"/>
      <c r="BS203" s="25"/>
      <c r="BT203" s="25"/>
      <c r="BU203" s="25"/>
      <c r="BV203" s="25"/>
      <c r="BW203" s="25"/>
      <c r="BX203" s="25"/>
      <c r="BY203" s="25"/>
      <c r="BZ203" s="25"/>
      <c r="CA203" s="25"/>
      <c r="CB203" s="25"/>
      <c r="CC203" s="25"/>
      <c r="CD203" s="25"/>
      <c r="CE203" s="25"/>
      <c r="CF203" s="25"/>
      <c r="CG203" s="25"/>
      <c r="CH203" s="25"/>
      <c r="CI203" s="25"/>
      <c r="CJ203" s="25"/>
      <c r="CK203" s="25"/>
      <c r="CL203" s="25"/>
      <c r="CM203" s="25"/>
      <c r="CN203" s="25"/>
      <c r="CO203" s="25"/>
      <c r="CP203" s="25"/>
      <c r="CQ203" s="25"/>
      <c r="CR203" s="25"/>
      <c r="CS203" s="25"/>
      <c r="CT203" s="25"/>
      <c r="CU203" s="25"/>
      <c r="CV203" s="25"/>
      <c r="CW203" s="25"/>
      <c r="CX203" s="25"/>
      <c r="CY203" s="25"/>
      <c r="CZ203" s="25"/>
      <c r="DA203" s="25"/>
      <c r="DB203" s="25"/>
      <c r="DC203" s="25"/>
      <c r="DD203" s="25"/>
      <c r="DE203" s="25"/>
      <c r="DF203" s="25"/>
      <c r="DG203" s="25"/>
      <c r="DH203" s="25"/>
      <c r="DI203" s="25"/>
      <c r="DJ203" s="25"/>
      <c r="DK203" s="25"/>
      <c r="DL203" s="25"/>
      <c r="DM203" s="25"/>
      <c r="DN203" s="25"/>
      <c r="DO203" s="25"/>
      <c r="DP203" s="25"/>
      <c r="DQ203" s="25"/>
      <c r="DR203" s="25"/>
      <c r="DS203" s="25"/>
      <c r="DT203" s="25"/>
      <c r="DU203" s="25"/>
      <c r="DV203" s="25"/>
      <c r="DW203" s="25"/>
      <c r="DX203" s="25"/>
      <c r="DY203" s="25"/>
      <c r="DZ203" s="25"/>
      <c r="EA203" s="25"/>
      <c r="EB203" s="25"/>
      <c r="EC203" s="25"/>
      <c r="ED203" s="25"/>
      <c r="EE203" s="25"/>
      <c r="EF203" s="25"/>
      <c r="EG203" s="25"/>
      <c r="EH203" s="25"/>
      <c r="EI203" s="25"/>
      <c r="EJ203" s="25"/>
      <c r="EK203" s="25"/>
      <c r="EL203" s="25"/>
      <c r="EM203" s="25"/>
      <c r="EN203" s="25"/>
      <c r="EO203" s="25"/>
      <c r="EP203" s="25"/>
      <c r="EQ203" s="25"/>
      <c r="ER203" s="25"/>
      <c r="ES203" s="25"/>
      <c r="ET203" s="25"/>
      <c r="EU203" s="25"/>
      <c r="EV203" s="25"/>
      <c r="EW203" s="25"/>
      <c r="EX203" s="25"/>
      <c r="EY203" s="25"/>
      <c r="EZ203" s="25"/>
      <c r="FA203" s="25"/>
      <c r="FB203" s="25"/>
      <c r="FC203" s="25"/>
      <c r="FD203" s="25"/>
      <c r="FE203" s="25"/>
      <c r="FF203" s="25"/>
      <c r="FG203" s="25"/>
      <c r="FH203" s="25"/>
      <c r="FI203" s="25"/>
      <c r="FJ203" s="25"/>
      <c r="FK203" s="25"/>
      <c r="FL203" s="25"/>
      <c r="FM203" s="25"/>
      <c r="FN203" s="25"/>
      <c r="FO203" s="25"/>
      <c r="FP203" s="25"/>
      <c r="FQ203" s="25"/>
      <c r="FR203" s="25"/>
      <c r="FS203" s="25"/>
      <c r="FT203" s="25"/>
      <c r="FU203" s="25"/>
      <c r="FV203" s="25"/>
      <c r="FW203" s="25"/>
      <c r="FX203" s="25"/>
      <c r="FY203" s="25"/>
      <c r="FZ203" s="25"/>
      <c r="GA203" s="25"/>
      <c r="GB203" s="25"/>
      <c r="GC203" s="25"/>
      <c r="GD203" s="25"/>
      <c r="GE203" s="25"/>
      <c r="GF203" s="25"/>
      <c r="GG203" s="25"/>
      <c r="GH203" s="25"/>
      <c r="GI203" s="25"/>
      <c r="GJ203" s="25"/>
      <c r="GK203" s="25"/>
      <c r="GL203" s="25"/>
      <c r="GM203" s="25"/>
      <c r="GN203" s="25"/>
      <c r="GO203" s="25"/>
      <c r="GP203" s="25"/>
      <c r="GQ203" s="25"/>
      <c r="GR203" s="25"/>
      <c r="GS203" s="25"/>
      <c r="GT203" s="25"/>
      <c r="GU203" s="25"/>
      <c r="GV203" s="25"/>
      <c r="GW203" s="25"/>
      <c r="GX203" s="25"/>
      <c r="GY203" s="25"/>
      <c r="GZ203" s="25"/>
      <c r="HA203" s="25"/>
      <c r="HB203" s="25"/>
      <c r="HC203" s="25"/>
      <c r="HD203" s="25"/>
      <c r="HE203" s="25"/>
      <c r="HF203" s="25"/>
      <c r="HG203" s="25"/>
      <c r="HH203" s="25"/>
      <c r="HI203" s="25"/>
      <c r="HJ203" s="25"/>
      <c r="HK203" s="25"/>
      <c r="HL203" s="25"/>
      <c r="HM203" s="25"/>
      <c r="HN203" s="25"/>
      <c r="HO203" s="25"/>
      <c r="HP203" s="25"/>
      <c r="HQ203" s="25"/>
      <c r="HR203" s="25"/>
      <c r="HS203" s="25"/>
      <c r="HT203" s="25"/>
      <c r="HU203" s="25"/>
      <c r="HV203" s="25"/>
    </row>
    <row r="204" spans="1:230" x14ac:dyDescent="0.25">
      <c r="A204" s="27"/>
      <c r="B204" s="28"/>
      <c r="C204" s="29"/>
      <c r="D204" s="29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  <c r="AS204" s="25"/>
      <c r="AT204" s="25"/>
      <c r="AU204" s="25"/>
      <c r="AV204" s="25"/>
      <c r="AW204" s="25"/>
      <c r="AX204" s="25"/>
      <c r="AY204" s="25"/>
      <c r="AZ204" s="25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  <c r="BP204" s="25"/>
      <c r="BQ204" s="25"/>
      <c r="BR204" s="25"/>
      <c r="BS204" s="25"/>
      <c r="BT204" s="25"/>
      <c r="BU204" s="25"/>
      <c r="BV204" s="25"/>
      <c r="BW204" s="25"/>
      <c r="BX204" s="25"/>
      <c r="BY204" s="25"/>
      <c r="BZ204" s="25"/>
      <c r="CA204" s="25"/>
      <c r="CB204" s="25"/>
      <c r="CC204" s="25"/>
      <c r="CD204" s="25"/>
      <c r="CE204" s="25"/>
      <c r="CF204" s="25"/>
      <c r="CG204" s="25"/>
      <c r="CH204" s="25"/>
      <c r="CI204" s="25"/>
      <c r="CJ204" s="25"/>
      <c r="CK204" s="25"/>
      <c r="CL204" s="25"/>
      <c r="CM204" s="25"/>
      <c r="CN204" s="25"/>
      <c r="CO204" s="25"/>
      <c r="CP204" s="25"/>
      <c r="CQ204" s="25"/>
      <c r="CR204" s="25"/>
      <c r="CS204" s="25"/>
      <c r="CT204" s="25"/>
      <c r="CU204" s="25"/>
      <c r="CV204" s="25"/>
      <c r="CW204" s="25"/>
      <c r="CX204" s="25"/>
      <c r="CY204" s="25"/>
      <c r="CZ204" s="25"/>
      <c r="DA204" s="25"/>
      <c r="DB204" s="25"/>
      <c r="DC204" s="25"/>
      <c r="DD204" s="25"/>
      <c r="DE204" s="25"/>
      <c r="DF204" s="25"/>
      <c r="DG204" s="25"/>
      <c r="DH204" s="25"/>
      <c r="DI204" s="25"/>
      <c r="DJ204" s="25"/>
      <c r="DK204" s="25"/>
      <c r="DL204" s="25"/>
      <c r="DM204" s="25"/>
      <c r="DN204" s="25"/>
      <c r="DO204" s="25"/>
      <c r="DP204" s="25"/>
      <c r="DQ204" s="25"/>
      <c r="DR204" s="25"/>
      <c r="DS204" s="25"/>
      <c r="DT204" s="25"/>
      <c r="DU204" s="25"/>
      <c r="DV204" s="25"/>
      <c r="DW204" s="25"/>
      <c r="DX204" s="25"/>
      <c r="DY204" s="25"/>
      <c r="DZ204" s="25"/>
      <c r="EA204" s="25"/>
      <c r="EB204" s="25"/>
      <c r="EC204" s="25"/>
      <c r="ED204" s="25"/>
      <c r="EE204" s="25"/>
      <c r="EF204" s="25"/>
      <c r="EG204" s="25"/>
      <c r="EH204" s="25"/>
      <c r="EI204" s="25"/>
      <c r="EJ204" s="25"/>
      <c r="EK204" s="25"/>
      <c r="EL204" s="25"/>
      <c r="EM204" s="25"/>
      <c r="EN204" s="25"/>
      <c r="EO204" s="25"/>
      <c r="EP204" s="25"/>
      <c r="EQ204" s="25"/>
      <c r="ER204" s="25"/>
      <c r="ES204" s="25"/>
      <c r="ET204" s="25"/>
      <c r="EU204" s="25"/>
      <c r="EV204" s="25"/>
      <c r="EW204" s="25"/>
      <c r="EX204" s="25"/>
      <c r="EY204" s="25"/>
      <c r="EZ204" s="25"/>
      <c r="FA204" s="25"/>
      <c r="FB204" s="25"/>
      <c r="FC204" s="25"/>
      <c r="FD204" s="25"/>
      <c r="FE204" s="25"/>
      <c r="FF204" s="25"/>
      <c r="FG204" s="25"/>
      <c r="FH204" s="25"/>
      <c r="FI204" s="25"/>
      <c r="FJ204" s="25"/>
      <c r="FK204" s="25"/>
      <c r="FL204" s="25"/>
      <c r="FM204" s="25"/>
      <c r="FN204" s="25"/>
      <c r="FO204" s="25"/>
      <c r="FP204" s="25"/>
      <c r="FQ204" s="25"/>
      <c r="FR204" s="25"/>
      <c r="FS204" s="25"/>
      <c r="FT204" s="25"/>
      <c r="FU204" s="25"/>
      <c r="FV204" s="25"/>
      <c r="FW204" s="25"/>
      <c r="FX204" s="25"/>
      <c r="FY204" s="25"/>
      <c r="FZ204" s="25"/>
      <c r="GA204" s="25"/>
      <c r="GB204" s="25"/>
      <c r="GC204" s="25"/>
      <c r="GD204" s="25"/>
      <c r="GE204" s="25"/>
      <c r="GF204" s="25"/>
      <c r="GG204" s="25"/>
      <c r="GH204" s="25"/>
      <c r="GI204" s="25"/>
      <c r="GJ204" s="25"/>
      <c r="GK204" s="25"/>
      <c r="GL204" s="25"/>
      <c r="GM204" s="25"/>
      <c r="GN204" s="25"/>
      <c r="GO204" s="25"/>
      <c r="GP204" s="25"/>
      <c r="GQ204" s="25"/>
      <c r="GR204" s="25"/>
      <c r="GS204" s="25"/>
      <c r="GT204" s="25"/>
      <c r="GU204" s="25"/>
      <c r="GV204" s="25"/>
      <c r="GW204" s="25"/>
      <c r="GX204" s="25"/>
      <c r="GY204" s="25"/>
      <c r="GZ204" s="25"/>
      <c r="HA204" s="25"/>
      <c r="HB204" s="25"/>
      <c r="HC204" s="25"/>
      <c r="HD204" s="25"/>
      <c r="HE204" s="25"/>
      <c r="HF204" s="25"/>
      <c r="HG204" s="25"/>
      <c r="HH204" s="25"/>
      <c r="HI204" s="25"/>
      <c r="HJ204" s="25"/>
      <c r="HK204" s="25"/>
      <c r="HL204" s="25"/>
      <c r="HM204" s="25"/>
      <c r="HN204" s="25"/>
      <c r="HO204" s="25"/>
      <c r="HP204" s="25"/>
      <c r="HQ204" s="25"/>
      <c r="HR204" s="25"/>
      <c r="HS204" s="25"/>
      <c r="HT204" s="25"/>
      <c r="HU204" s="25"/>
      <c r="HV204" s="25"/>
    </row>
    <row r="205" spans="1:230" x14ac:dyDescent="0.25">
      <c r="A205" s="27"/>
      <c r="B205" s="28"/>
      <c r="C205" s="29"/>
      <c r="D205" s="29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  <c r="AS205" s="25"/>
      <c r="AT205" s="25"/>
      <c r="AU205" s="25"/>
      <c r="AV205" s="25"/>
      <c r="AW205" s="25"/>
      <c r="AX205" s="25"/>
      <c r="AY205" s="25"/>
      <c r="AZ205" s="25"/>
      <c r="BA205" s="25"/>
      <c r="BB205" s="25"/>
      <c r="BC205" s="25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  <c r="BP205" s="25"/>
      <c r="BQ205" s="25"/>
      <c r="BR205" s="25"/>
      <c r="BS205" s="25"/>
      <c r="BT205" s="25"/>
      <c r="BU205" s="25"/>
      <c r="BV205" s="25"/>
      <c r="BW205" s="25"/>
      <c r="BX205" s="25"/>
      <c r="BY205" s="25"/>
      <c r="BZ205" s="25"/>
      <c r="CA205" s="25"/>
      <c r="CB205" s="25"/>
      <c r="CC205" s="25"/>
      <c r="CD205" s="25"/>
      <c r="CE205" s="25"/>
      <c r="CF205" s="25"/>
      <c r="CG205" s="25"/>
      <c r="CH205" s="25"/>
      <c r="CI205" s="25"/>
      <c r="CJ205" s="25"/>
      <c r="CK205" s="25"/>
      <c r="CL205" s="25"/>
      <c r="CM205" s="25"/>
      <c r="CN205" s="25"/>
      <c r="CO205" s="25"/>
      <c r="CP205" s="25"/>
      <c r="CQ205" s="25"/>
      <c r="CR205" s="25"/>
      <c r="CS205" s="25"/>
      <c r="CT205" s="25"/>
      <c r="CU205" s="25"/>
      <c r="CV205" s="25"/>
      <c r="CW205" s="25"/>
      <c r="CX205" s="25"/>
      <c r="CY205" s="25"/>
      <c r="CZ205" s="25"/>
      <c r="DA205" s="25"/>
      <c r="DB205" s="25"/>
      <c r="DC205" s="25"/>
      <c r="DD205" s="25"/>
      <c r="DE205" s="25"/>
      <c r="DF205" s="25"/>
      <c r="DG205" s="25"/>
      <c r="DH205" s="25"/>
      <c r="DI205" s="25"/>
      <c r="DJ205" s="25"/>
      <c r="DK205" s="25"/>
      <c r="DL205" s="25"/>
      <c r="DM205" s="25"/>
      <c r="DN205" s="25"/>
      <c r="DO205" s="25"/>
      <c r="DP205" s="25"/>
      <c r="DQ205" s="25"/>
      <c r="DR205" s="25"/>
      <c r="DS205" s="25"/>
      <c r="DT205" s="25"/>
      <c r="DU205" s="25"/>
      <c r="DV205" s="25"/>
      <c r="DW205" s="25"/>
      <c r="DX205" s="25"/>
      <c r="DY205" s="25"/>
      <c r="DZ205" s="25"/>
      <c r="EA205" s="25"/>
      <c r="EB205" s="25"/>
      <c r="EC205" s="25"/>
      <c r="ED205" s="25"/>
      <c r="EE205" s="25"/>
      <c r="EF205" s="25"/>
      <c r="EG205" s="25"/>
      <c r="EH205" s="25"/>
      <c r="EI205" s="25"/>
      <c r="EJ205" s="25"/>
      <c r="EK205" s="25"/>
      <c r="EL205" s="25"/>
      <c r="EM205" s="25"/>
      <c r="EN205" s="25"/>
      <c r="EO205" s="25"/>
      <c r="EP205" s="25"/>
      <c r="EQ205" s="25"/>
      <c r="ER205" s="25"/>
      <c r="ES205" s="25"/>
      <c r="ET205" s="25"/>
      <c r="EU205" s="25"/>
      <c r="EV205" s="25"/>
      <c r="EW205" s="25"/>
      <c r="EX205" s="25"/>
      <c r="EY205" s="25"/>
      <c r="EZ205" s="25"/>
      <c r="FA205" s="25"/>
      <c r="FB205" s="25"/>
      <c r="FC205" s="25"/>
      <c r="FD205" s="25"/>
      <c r="FE205" s="25"/>
      <c r="FF205" s="25"/>
      <c r="FG205" s="25"/>
      <c r="FH205" s="25"/>
      <c r="FI205" s="25"/>
      <c r="FJ205" s="25"/>
      <c r="FK205" s="25"/>
      <c r="FL205" s="25"/>
      <c r="FM205" s="25"/>
      <c r="FN205" s="25"/>
      <c r="FO205" s="25"/>
      <c r="FP205" s="25"/>
      <c r="FQ205" s="25"/>
      <c r="FR205" s="25"/>
      <c r="FS205" s="25"/>
      <c r="FT205" s="25"/>
      <c r="FU205" s="25"/>
      <c r="FV205" s="25"/>
      <c r="FW205" s="25"/>
      <c r="FX205" s="25"/>
      <c r="FY205" s="25"/>
      <c r="FZ205" s="25"/>
      <c r="GA205" s="25"/>
      <c r="GB205" s="25"/>
      <c r="GC205" s="25"/>
      <c r="GD205" s="25"/>
      <c r="GE205" s="25"/>
      <c r="GF205" s="25"/>
      <c r="GG205" s="25"/>
      <c r="GH205" s="25"/>
      <c r="GI205" s="25"/>
      <c r="GJ205" s="25"/>
      <c r="GK205" s="25"/>
      <c r="GL205" s="25"/>
      <c r="GM205" s="25"/>
      <c r="GN205" s="25"/>
      <c r="GO205" s="25"/>
      <c r="GP205" s="25"/>
      <c r="GQ205" s="25"/>
      <c r="GR205" s="25"/>
      <c r="GS205" s="25"/>
      <c r="GT205" s="25"/>
      <c r="GU205" s="25"/>
      <c r="GV205" s="25"/>
      <c r="GW205" s="25"/>
      <c r="GX205" s="25"/>
      <c r="GY205" s="25"/>
      <c r="GZ205" s="25"/>
      <c r="HA205" s="25"/>
      <c r="HB205" s="25"/>
      <c r="HC205" s="25"/>
      <c r="HD205" s="25"/>
      <c r="HE205" s="25"/>
      <c r="HF205" s="25"/>
      <c r="HG205" s="25"/>
      <c r="HH205" s="25"/>
      <c r="HI205" s="25"/>
      <c r="HJ205" s="25"/>
      <c r="HK205" s="25"/>
      <c r="HL205" s="25"/>
      <c r="HM205" s="25"/>
      <c r="HN205" s="25"/>
      <c r="HO205" s="25"/>
      <c r="HP205" s="25"/>
      <c r="HQ205" s="25"/>
      <c r="HR205" s="25"/>
      <c r="HS205" s="25"/>
      <c r="HT205" s="25"/>
      <c r="HU205" s="25"/>
      <c r="HV205" s="25"/>
    </row>
    <row r="206" spans="1:230" x14ac:dyDescent="0.25">
      <c r="A206" s="27"/>
      <c r="B206" s="28"/>
      <c r="C206" s="29"/>
      <c r="D206" s="29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  <c r="BW206" s="25"/>
      <c r="BX206" s="25"/>
      <c r="BY206" s="25"/>
      <c r="BZ206" s="25"/>
      <c r="CA206" s="25"/>
      <c r="CB206" s="25"/>
      <c r="CC206" s="25"/>
      <c r="CD206" s="25"/>
      <c r="CE206" s="25"/>
      <c r="CF206" s="25"/>
      <c r="CG206" s="25"/>
      <c r="CH206" s="25"/>
      <c r="CI206" s="25"/>
      <c r="CJ206" s="25"/>
      <c r="CK206" s="25"/>
      <c r="CL206" s="25"/>
      <c r="CM206" s="25"/>
      <c r="CN206" s="25"/>
      <c r="CO206" s="25"/>
      <c r="CP206" s="25"/>
      <c r="CQ206" s="25"/>
      <c r="CR206" s="25"/>
      <c r="CS206" s="25"/>
      <c r="CT206" s="25"/>
      <c r="CU206" s="25"/>
      <c r="CV206" s="25"/>
      <c r="CW206" s="25"/>
      <c r="CX206" s="25"/>
      <c r="CY206" s="25"/>
      <c r="CZ206" s="25"/>
      <c r="DA206" s="25"/>
      <c r="DB206" s="25"/>
      <c r="DC206" s="25"/>
      <c r="DD206" s="25"/>
      <c r="DE206" s="25"/>
      <c r="DF206" s="25"/>
      <c r="DG206" s="25"/>
      <c r="DH206" s="25"/>
      <c r="DI206" s="25"/>
      <c r="DJ206" s="25"/>
      <c r="DK206" s="25"/>
      <c r="DL206" s="25"/>
      <c r="DM206" s="25"/>
      <c r="DN206" s="25"/>
      <c r="DO206" s="25"/>
      <c r="DP206" s="25"/>
      <c r="DQ206" s="25"/>
      <c r="DR206" s="25"/>
      <c r="DS206" s="25"/>
      <c r="DT206" s="25"/>
      <c r="DU206" s="25"/>
      <c r="DV206" s="25"/>
      <c r="DW206" s="25"/>
      <c r="DX206" s="25"/>
      <c r="DY206" s="25"/>
      <c r="DZ206" s="25"/>
      <c r="EA206" s="25"/>
      <c r="EB206" s="25"/>
      <c r="EC206" s="25"/>
      <c r="ED206" s="25"/>
      <c r="EE206" s="25"/>
      <c r="EF206" s="25"/>
      <c r="EG206" s="25"/>
      <c r="EH206" s="25"/>
      <c r="EI206" s="25"/>
      <c r="EJ206" s="25"/>
      <c r="EK206" s="25"/>
      <c r="EL206" s="25"/>
      <c r="EM206" s="25"/>
      <c r="EN206" s="25"/>
      <c r="EO206" s="25"/>
      <c r="EP206" s="25"/>
      <c r="EQ206" s="25"/>
      <c r="ER206" s="25"/>
      <c r="ES206" s="25"/>
      <c r="ET206" s="25"/>
      <c r="EU206" s="25"/>
      <c r="EV206" s="25"/>
      <c r="EW206" s="25"/>
      <c r="EX206" s="25"/>
      <c r="EY206" s="25"/>
      <c r="EZ206" s="25"/>
      <c r="FA206" s="25"/>
      <c r="FB206" s="25"/>
      <c r="FC206" s="25"/>
      <c r="FD206" s="25"/>
      <c r="FE206" s="25"/>
      <c r="FF206" s="25"/>
      <c r="FG206" s="25"/>
      <c r="FH206" s="25"/>
      <c r="FI206" s="25"/>
      <c r="FJ206" s="25"/>
      <c r="FK206" s="25"/>
      <c r="FL206" s="25"/>
      <c r="FM206" s="25"/>
      <c r="FN206" s="25"/>
      <c r="FO206" s="25"/>
      <c r="FP206" s="25"/>
      <c r="FQ206" s="25"/>
      <c r="FR206" s="25"/>
      <c r="FS206" s="25"/>
      <c r="FT206" s="25"/>
      <c r="FU206" s="25"/>
      <c r="FV206" s="25"/>
      <c r="FW206" s="25"/>
      <c r="FX206" s="25"/>
      <c r="FY206" s="25"/>
      <c r="FZ206" s="25"/>
      <c r="GA206" s="25"/>
      <c r="GB206" s="25"/>
      <c r="GC206" s="25"/>
      <c r="GD206" s="25"/>
      <c r="GE206" s="25"/>
      <c r="GF206" s="25"/>
      <c r="GG206" s="25"/>
      <c r="GH206" s="25"/>
      <c r="GI206" s="25"/>
      <c r="GJ206" s="25"/>
      <c r="GK206" s="25"/>
      <c r="GL206" s="25"/>
      <c r="GM206" s="25"/>
      <c r="GN206" s="25"/>
      <c r="GO206" s="25"/>
      <c r="GP206" s="25"/>
      <c r="GQ206" s="25"/>
      <c r="GR206" s="25"/>
      <c r="GS206" s="25"/>
      <c r="GT206" s="25"/>
      <c r="GU206" s="25"/>
      <c r="GV206" s="25"/>
      <c r="GW206" s="25"/>
      <c r="GX206" s="25"/>
      <c r="GY206" s="25"/>
      <c r="GZ206" s="25"/>
      <c r="HA206" s="25"/>
      <c r="HB206" s="25"/>
      <c r="HC206" s="25"/>
      <c r="HD206" s="25"/>
      <c r="HE206" s="25"/>
      <c r="HF206" s="25"/>
      <c r="HG206" s="25"/>
      <c r="HH206" s="25"/>
      <c r="HI206" s="25"/>
      <c r="HJ206" s="25"/>
      <c r="HK206" s="25"/>
      <c r="HL206" s="25"/>
      <c r="HM206" s="25"/>
      <c r="HN206" s="25"/>
      <c r="HO206" s="25"/>
      <c r="HP206" s="25"/>
      <c r="HQ206" s="25"/>
      <c r="HR206" s="25"/>
      <c r="HS206" s="25"/>
      <c r="HT206" s="25"/>
      <c r="HU206" s="25"/>
      <c r="HV206" s="25"/>
    </row>
    <row r="207" spans="1:230" x14ac:dyDescent="0.25">
      <c r="A207" s="27"/>
      <c r="B207" s="28"/>
      <c r="C207" s="29"/>
      <c r="D207" s="29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/>
      <c r="BR207" s="25"/>
      <c r="BS207" s="25"/>
      <c r="BT207" s="25"/>
      <c r="BU207" s="25"/>
      <c r="BV207" s="25"/>
      <c r="BW207" s="25"/>
      <c r="BX207" s="25"/>
      <c r="BY207" s="25"/>
      <c r="BZ207" s="25"/>
      <c r="CA207" s="25"/>
      <c r="CB207" s="25"/>
      <c r="CC207" s="25"/>
      <c r="CD207" s="25"/>
      <c r="CE207" s="25"/>
      <c r="CF207" s="25"/>
      <c r="CG207" s="25"/>
      <c r="CH207" s="25"/>
      <c r="CI207" s="25"/>
      <c r="CJ207" s="25"/>
      <c r="CK207" s="25"/>
      <c r="CL207" s="25"/>
      <c r="CM207" s="25"/>
      <c r="CN207" s="25"/>
      <c r="CO207" s="25"/>
      <c r="CP207" s="25"/>
      <c r="CQ207" s="25"/>
      <c r="CR207" s="25"/>
      <c r="CS207" s="25"/>
      <c r="CT207" s="25"/>
      <c r="CU207" s="25"/>
      <c r="CV207" s="25"/>
      <c r="CW207" s="25"/>
      <c r="CX207" s="25"/>
      <c r="CY207" s="25"/>
      <c r="CZ207" s="25"/>
      <c r="DA207" s="25"/>
      <c r="DB207" s="25"/>
      <c r="DC207" s="25"/>
      <c r="DD207" s="25"/>
      <c r="DE207" s="25"/>
      <c r="DF207" s="25"/>
      <c r="DG207" s="25"/>
      <c r="DH207" s="25"/>
      <c r="DI207" s="25"/>
      <c r="DJ207" s="25"/>
      <c r="DK207" s="25"/>
      <c r="DL207" s="25"/>
      <c r="DM207" s="25"/>
      <c r="DN207" s="25"/>
      <c r="DO207" s="25"/>
      <c r="DP207" s="25"/>
      <c r="DQ207" s="25"/>
      <c r="DR207" s="25"/>
      <c r="DS207" s="25"/>
      <c r="DT207" s="25"/>
      <c r="DU207" s="25"/>
      <c r="DV207" s="25"/>
      <c r="DW207" s="25"/>
      <c r="DX207" s="25"/>
      <c r="DY207" s="25"/>
      <c r="DZ207" s="25"/>
      <c r="EA207" s="25"/>
      <c r="EB207" s="25"/>
      <c r="EC207" s="25"/>
      <c r="ED207" s="25"/>
      <c r="EE207" s="25"/>
      <c r="EF207" s="25"/>
      <c r="EG207" s="25"/>
      <c r="EH207" s="25"/>
      <c r="EI207" s="25"/>
      <c r="EJ207" s="25"/>
      <c r="EK207" s="25"/>
      <c r="EL207" s="25"/>
      <c r="EM207" s="25"/>
      <c r="EN207" s="25"/>
      <c r="EO207" s="25"/>
      <c r="EP207" s="25"/>
      <c r="EQ207" s="25"/>
      <c r="ER207" s="25"/>
      <c r="ES207" s="25"/>
      <c r="ET207" s="25"/>
      <c r="EU207" s="25"/>
      <c r="EV207" s="25"/>
      <c r="EW207" s="25"/>
      <c r="EX207" s="25"/>
      <c r="EY207" s="25"/>
      <c r="EZ207" s="25"/>
      <c r="FA207" s="25"/>
      <c r="FB207" s="25"/>
      <c r="FC207" s="25"/>
      <c r="FD207" s="25"/>
      <c r="FE207" s="25"/>
      <c r="FF207" s="25"/>
      <c r="FG207" s="25"/>
      <c r="FH207" s="25"/>
      <c r="FI207" s="25"/>
      <c r="FJ207" s="25"/>
      <c r="FK207" s="25"/>
      <c r="FL207" s="25"/>
      <c r="FM207" s="25"/>
      <c r="FN207" s="25"/>
      <c r="FO207" s="25"/>
      <c r="FP207" s="25"/>
      <c r="FQ207" s="25"/>
      <c r="FR207" s="25"/>
      <c r="FS207" s="25"/>
      <c r="FT207" s="25"/>
      <c r="FU207" s="25"/>
      <c r="FV207" s="25"/>
      <c r="FW207" s="25"/>
      <c r="FX207" s="25"/>
      <c r="FY207" s="25"/>
      <c r="FZ207" s="25"/>
      <c r="GA207" s="25"/>
      <c r="GB207" s="25"/>
      <c r="GC207" s="25"/>
      <c r="GD207" s="25"/>
      <c r="GE207" s="25"/>
      <c r="GF207" s="25"/>
      <c r="GG207" s="25"/>
      <c r="GH207" s="25"/>
      <c r="GI207" s="25"/>
      <c r="GJ207" s="25"/>
      <c r="GK207" s="25"/>
      <c r="GL207" s="25"/>
      <c r="GM207" s="25"/>
      <c r="GN207" s="25"/>
      <c r="GO207" s="25"/>
      <c r="GP207" s="25"/>
      <c r="GQ207" s="25"/>
      <c r="GR207" s="25"/>
      <c r="GS207" s="25"/>
      <c r="GT207" s="25"/>
      <c r="GU207" s="25"/>
      <c r="GV207" s="25"/>
      <c r="GW207" s="25"/>
      <c r="GX207" s="25"/>
      <c r="GY207" s="25"/>
      <c r="GZ207" s="25"/>
      <c r="HA207" s="25"/>
      <c r="HB207" s="25"/>
      <c r="HC207" s="25"/>
      <c r="HD207" s="25"/>
      <c r="HE207" s="25"/>
      <c r="HF207" s="25"/>
      <c r="HG207" s="25"/>
      <c r="HH207" s="25"/>
      <c r="HI207" s="25"/>
      <c r="HJ207" s="25"/>
      <c r="HK207" s="25"/>
      <c r="HL207" s="25"/>
      <c r="HM207" s="25"/>
      <c r="HN207" s="25"/>
      <c r="HO207" s="25"/>
      <c r="HP207" s="25"/>
      <c r="HQ207" s="25"/>
      <c r="HR207" s="25"/>
      <c r="HS207" s="25"/>
      <c r="HT207" s="25"/>
      <c r="HU207" s="25"/>
      <c r="HV207" s="25"/>
    </row>
    <row r="208" spans="1:230" x14ac:dyDescent="0.25">
      <c r="A208" s="27"/>
      <c r="B208" s="28"/>
      <c r="C208" s="29"/>
      <c r="D208" s="29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  <c r="AS208" s="25"/>
      <c r="AT208" s="25"/>
      <c r="AU208" s="25"/>
      <c r="AV208" s="25"/>
      <c r="AW208" s="25"/>
      <c r="AX208" s="25"/>
      <c r="AY208" s="25"/>
      <c r="AZ208" s="25"/>
      <c r="BA208" s="25"/>
      <c r="BB208" s="25"/>
      <c r="BC208" s="25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  <c r="BP208" s="25"/>
      <c r="BQ208" s="25"/>
      <c r="BR208" s="25"/>
      <c r="BS208" s="25"/>
      <c r="BT208" s="25"/>
      <c r="BU208" s="25"/>
      <c r="BV208" s="25"/>
      <c r="BW208" s="25"/>
      <c r="BX208" s="25"/>
      <c r="BY208" s="25"/>
      <c r="BZ208" s="25"/>
      <c r="CA208" s="25"/>
      <c r="CB208" s="25"/>
      <c r="CC208" s="25"/>
      <c r="CD208" s="25"/>
      <c r="CE208" s="25"/>
      <c r="CF208" s="25"/>
      <c r="CG208" s="25"/>
      <c r="CH208" s="25"/>
      <c r="CI208" s="25"/>
      <c r="CJ208" s="25"/>
      <c r="CK208" s="25"/>
      <c r="CL208" s="25"/>
      <c r="CM208" s="25"/>
      <c r="CN208" s="25"/>
      <c r="CO208" s="25"/>
      <c r="CP208" s="25"/>
      <c r="CQ208" s="25"/>
      <c r="CR208" s="25"/>
      <c r="CS208" s="25"/>
      <c r="CT208" s="25"/>
      <c r="CU208" s="25"/>
      <c r="CV208" s="25"/>
      <c r="CW208" s="25"/>
      <c r="CX208" s="25"/>
      <c r="CY208" s="25"/>
      <c r="CZ208" s="25"/>
      <c r="DA208" s="25"/>
      <c r="DB208" s="25"/>
      <c r="DC208" s="25"/>
      <c r="DD208" s="25"/>
      <c r="DE208" s="25"/>
      <c r="DF208" s="25"/>
      <c r="DG208" s="25"/>
      <c r="DH208" s="25"/>
      <c r="DI208" s="25"/>
      <c r="DJ208" s="25"/>
      <c r="DK208" s="25"/>
      <c r="DL208" s="25"/>
      <c r="DM208" s="25"/>
      <c r="DN208" s="25"/>
      <c r="DO208" s="25"/>
      <c r="DP208" s="25"/>
      <c r="DQ208" s="25"/>
      <c r="DR208" s="25"/>
      <c r="DS208" s="25"/>
      <c r="DT208" s="25"/>
      <c r="DU208" s="25"/>
      <c r="DV208" s="25"/>
      <c r="DW208" s="25"/>
      <c r="DX208" s="25"/>
      <c r="DY208" s="25"/>
      <c r="DZ208" s="25"/>
      <c r="EA208" s="25"/>
      <c r="EB208" s="25"/>
      <c r="EC208" s="25"/>
      <c r="ED208" s="25"/>
      <c r="EE208" s="25"/>
      <c r="EF208" s="25"/>
      <c r="EG208" s="25"/>
      <c r="EH208" s="25"/>
      <c r="EI208" s="25"/>
      <c r="EJ208" s="25"/>
      <c r="EK208" s="25"/>
      <c r="EL208" s="25"/>
      <c r="EM208" s="25"/>
      <c r="EN208" s="25"/>
      <c r="EO208" s="25"/>
      <c r="EP208" s="25"/>
      <c r="EQ208" s="25"/>
      <c r="ER208" s="25"/>
      <c r="ES208" s="25"/>
      <c r="ET208" s="25"/>
      <c r="EU208" s="25"/>
      <c r="EV208" s="25"/>
      <c r="EW208" s="25"/>
      <c r="EX208" s="25"/>
      <c r="EY208" s="25"/>
      <c r="EZ208" s="25"/>
      <c r="FA208" s="25"/>
      <c r="FB208" s="25"/>
      <c r="FC208" s="25"/>
      <c r="FD208" s="25"/>
      <c r="FE208" s="25"/>
      <c r="FF208" s="25"/>
      <c r="FG208" s="25"/>
      <c r="FH208" s="25"/>
      <c r="FI208" s="25"/>
      <c r="FJ208" s="25"/>
      <c r="FK208" s="25"/>
      <c r="FL208" s="25"/>
      <c r="FM208" s="25"/>
      <c r="FN208" s="25"/>
      <c r="FO208" s="25"/>
      <c r="FP208" s="25"/>
      <c r="FQ208" s="25"/>
      <c r="FR208" s="25"/>
      <c r="FS208" s="25"/>
      <c r="FT208" s="25"/>
      <c r="FU208" s="25"/>
      <c r="FV208" s="25"/>
      <c r="FW208" s="25"/>
      <c r="FX208" s="25"/>
      <c r="FY208" s="25"/>
      <c r="FZ208" s="25"/>
      <c r="GA208" s="25"/>
      <c r="GB208" s="25"/>
      <c r="GC208" s="25"/>
      <c r="GD208" s="25"/>
      <c r="GE208" s="25"/>
      <c r="GF208" s="25"/>
      <c r="GG208" s="25"/>
      <c r="GH208" s="25"/>
      <c r="GI208" s="25"/>
      <c r="GJ208" s="25"/>
      <c r="GK208" s="25"/>
      <c r="GL208" s="25"/>
      <c r="GM208" s="25"/>
      <c r="GN208" s="25"/>
      <c r="GO208" s="25"/>
      <c r="GP208" s="25"/>
      <c r="GQ208" s="25"/>
      <c r="GR208" s="25"/>
      <c r="GS208" s="25"/>
      <c r="GT208" s="25"/>
      <c r="GU208" s="25"/>
      <c r="GV208" s="25"/>
      <c r="GW208" s="25"/>
      <c r="GX208" s="25"/>
      <c r="GY208" s="25"/>
      <c r="GZ208" s="25"/>
      <c r="HA208" s="25"/>
      <c r="HB208" s="25"/>
      <c r="HC208" s="25"/>
      <c r="HD208" s="25"/>
      <c r="HE208" s="25"/>
      <c r="HF208" s="25"/>
      <c r="HG208" s="25"/>
      <c r="HH208" s="25"/>
      <c r="HI208" s="25"/>
      <c r="HJ208" s="25"/>
      <c r="HK208" s="25"/>
      <c r="HL208" s="25"/>
      <c r="HM208" s="25"/>
      <c r="HN208" s="25"/>
      <c r="HO208" s="25"/>
      <c r="HP208" s="25"/>
      <c r="HQ208" s="25"/>
      <c r="HR208" s="25"/>
      <c r="HS208" s="25"/>
      <c r="HT208" s="25"/>
      <c r="HU208" s="25"/>
      <c r="HV208" s="25"/>
    </row>
    <row r="209" spans="1:230" x14ac:dyDescent="0.25">
      <c r="A209" s="27"/>
      <c r="B209" s="28"/>
      <c r="C209" s="29"/>
      <c r="D209" s="29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  <c r="BN209" s="25"/>
      <c r="BO209" s="25"/>
      <c r="BP209" s="25"/>
      <c r="BQ209" s="25"/>
      <c r="BR209" s="25"/>
      <c r="BS209" s="25"/>
      <c r="BT209" s="25"/>
      <c r="BU209" s="25"/>
      <c r="BV209" s="25"/>
      <c r="BW209" s="25"/>
      <c r="BX209" s="25"/>
      <c r="BY209" s="25"/>
      <c r="BZ209" s="25"/>
      <c r="CA209" s="25"/>
      <c r="CB209" s="25"/>
      <c r="CC209" s="25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25"/>
      <c r="CT209" s="25"/>
      <c r="CU209" s="25"/>
      <c r="CV209" s="25"/>
      <c r="CW209" s="25"/>
      <c r="CX209" s="25"/>
      <c r="CY209" s="25"/>
      <c r="CZ209" s="25"/>
      <c r="DA209" s="25"/>
      <c r="DB209" s="25"/>
      <c r="DC209" s="25"/>
      <c r="DD209" s="25"/>
      <c r="DE209" s="25"/>
      <c r="DF209" s="25"/>
      <c r="DG209" s="25"/>
      <c r="DH209" s="25"/>
      <c r="DI209" s="25"/>
      <c r="DJ209" s="25"/>
      <c r="DK209" s="25"/>
      <c r="DL209" s="25"/>
      <c r="DM209" s="25"/>
      <c r="DN209" s="25"/>
      <c r="DO209" s="25"/>
      <c r="DP209" s="25"/>
      <c r="DQ209" s="25"/>
      <c r="DR209" s="25"/>
      <c r="DS209" s="25"/>
      <c r="DT209" s="25"/>
      <c r="DU209" s="25"/>
      <c r="DV209" s="25"/>
      <c r="DW209" s="25"/>
      <c r="DX209" s="25"/>
      <c r="DY209" s="25"/>
      <c r="DZ209" s="25"/>
      <c r="EA209" s="25"/>
      <c r="EB209" s="25"/>
      <c r="EC209" s="25"/>
      <c r="ED209" s="25"/>
      <c r="EE209" s="25"/>
      <c r="EF209" s="25"/>
      <c r="EG209" s="25"/>
      <c r="EH209" s="25"/>
      <c r="EI209" s="25"/>
      <c r="EJ209" s="25"/>
      <c r="EK209" s="25"/>
      <c r="EL209" s="25"/>
      <c r="EM209" s="25"/>
      <c r="EN209" s="25"/>
      <c r="EO209" s="25"/>
      <c r="EP209" s="25"/>
      <c r="EQ209" s="25"/>
      <c r="ER209" s="25"/>
      <c r="ES209" s="25"/>
      <c r="ET209" s="25"/>
      <c r="EU209" s="25"/>
      <c r="EV209" s="25"/>
      <c r="EW209" s="25"/>
      <c r="EX209" s="25"/>
      <c r="EY209" s="25"/>
      <c r="EZ209" s="25"/>
      <c r="FA209" s="25"/>
      <c r="FB209" s="25"/>
      <c r="FC209" s="25"/>
      <c r="FD209" s="25"/>
      <c r="FE209" s="25"/>
      <c r="FF209" s="25"/>
      <c r="FG209" s="25"/>
      <c r="FH209" s="25"/>
      <c r="FI209" s="25"/>
      <c r="FJ209" s="25"/>
      <c r="FK209" s="25"/>
      <c r="FL209" s="25"/>
      <c r="FM209" s="25"/>
      <c r="FN209" s="25"/>
      <c r="FO209" s="25"/>
      <c r="FP209" s="25"/>
      <c r="FQ209" s="25"/>
      <c r="FR209" s="25"/>
      <c r="FS209" s="25"/>
      <c r="FT209" s="25"/>
      <c r="FU209" s="25"/>
      <c r="FV209" s="25"/>
      <c r="FW209" s="25"/>
      <c r="FX209" s="25"/>
      <c r="FY209" s="25"/>
      <c r="FZ209" s="25"/>
      <c r="GA209" s="25"/>
      <c r="GB209" s="25"/>
      <c r="GC209" s="25"/>
      <c r="GD209" s="25"/>
      <c r="GE209" s="25"/>
      <c r="GF209" s="25"/>
      <c r="GG209" s="25"/>
      <c r="GH209" s="25"/>
      <c r="GI209" s="25"/>
      <c r="GJ209" s="25"/>
      <c r="GK209" s="25"/>
      <c r="GL209" s="25"/>
      <c r="GM209" s="25"/>
      <c r="GN209" s="25"/>
      <c r="GO209" s="25"/>
      <c r="GP209" s="25"/>
      <c r="GQ209" s="25"/>
      <c r="GR209" s="25"/>
      <c r="GS209" s="25"/>
      <c r="GT209" s="25"/>
      <c r="GU209" s="25"/>
      <c r="GV209" s="25"/>
      <c r="GW209" s="25"/>
      <c r="GX209" s="25"/>
      <c r="GY209" s="25"/>
      <c r="GZ209" s="25"/>
      <c r="HA209" s="25"/>
      <c r="HB209" s="25"/>
      <c r="HC209" s="25"/>
      <c r="HD209" s="25"/>
      <c r="HE209" s="25"/>
      <c r="HF209" s="25"/>
      <c r="HG209" s="25"/>
      <c r="HH209" s="25"/>
      <c r="HI209" s="25"/>
      <c r="HJ209" s="25"/>
      <c r="HK209" s="25"/>
      <c r="HL209" s="25"/>
      <c r="HM209" s="25"/>
      <c r="HN209" s="25"/>
      <c r="HO209" s="25"/>
      <c r="HP209" s="25"/>
      <c r="HQ209" s="25"/>
      <c r="HR209" s="25"/>
      <c r="HS209" s="25"/>
      <c r="HT209" s="25"/>
      <c r="HU209" s="25"/>
      <c r="HV209" s="25"/>
    </row>
    <row r="210" spans="1:230" x14ac:dyDescent="0.25">
      <c r="A210" s="27"/>
      <c r="B210" s="28"/>
      <c r="C210" s="29"/>
      <c r="D210" s="29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  <c r="AS210" s="25"/>
      <c r="AT210" s="25"/>
      <c r="AU210" s="25"/>
      <c r="AV210" s="25"/>
      <c r="AW210" s="25"/>
      <c r="AX210" s="25"/>
      <c r="AY210" s="25"/>
      <c r="AZ210" s="25"/>
      <c r="BA210" s="25"/>
      <c r="BB210" s="25"/>
      <c r="BC210" s="25"/>
      <c r="BD210" s="25"/>
      <c r="BE210" s="25"/>
      <c r="BF210" s="25"/>
      <c r="BG210" s="25"/>
      <c r="BH210" s="25"/>
      <c r="BI210" s="25"/>
      <c r="BJ210" s="25"/>
      <c r="BK210" s="25"/>
      <c r="BL210" s="25"/>
      <c r="BM210" s="25"/>
      <c r="BN210" s="25"/>
      <c r="BO210" s="25"/>
      <c r="BP210" s="25"/>
      <c r="BQ210" s="25"/>
      <c r="BR210" s="25"/>
      <c r="BS210" s="25"/>
      <c r="BT210" s="25"/>
      <c r="BU210" s="25"/>
      <c r="BV210" s="25"/>
      <c r="BW210" s="25"/>
      <c r="BX210" s="25"/>
      <c r="BY210" s="25"/>
      <c r="BZ210" s="25"/>
      <c r="CA210" s="25"/>
      <c r="CB210" s="25"/>
      <c r="CC210" s="25"/>
      <c r="CD210" s="25"/>
      <c r="CE210" s="25"/>
      <c r="CF210" s="25"/>
      <c r="CG210" s="25"/>
      <c r="CH210" s="25"/>
      <c r="CI210" s="25"/>
      <c r="CJ210" s="25"/>
      <c r="CK210" s="25"/>
      <c r="CL210" s="25"/>
      <c r="CM210" s="25"/>
      <c r="CN210" s="25"/>
      <c r="CO210" s="25"/>
      <c r="CP210" s="25"/>
      <c r="CQ210" s="25"/>
      <c r="CR210" s="25"/>
      <c r="CS210" s="25"/>
      <c r="CT210" s="25"/>
      <c r="CU210" s="25"/>
      <c r="CV210" s="25"/>
      <c r="CW210" s="25"/>
      <c r="CX210" s="25"/>
      <c r="CY210" s="25"/>
      <c r="CZ210" s="25"/>
      <c r="DA210" s="25"/>
      <c r="DB210" s="25"/>
      <c r="DC210" s="25"/>
      <c r="DD210" s="25"/>
      <c r="DE210" s="25"/>
      <c r="DF210" s="25"/>
      <c r="DG210" s="25"/>
      <c r="DH210" s="25"/>
      <c r="DI210" s="25"/>
      <c r="DJ210" s="25"/>
      <c r="DK210" s="25"/>
      <c r="DL210" s="25"/>
      <c r="DM210" s="25"/>
      <c r="DN210" s="25"/>
      <c r="DO210" s="25"/>
      <c r="DP210" s="25"/>
      <c r="DQ210" s="25"/>
      <c r="DR210" s="25"/>
      <c r="DS210" s="25"/>
      <c r="DT210" s="25"/>
      <c r="DU210" s="25"/>
      <c r="DV210" s="25"/>
      <c r="DW210" s="25"/>
      <c r="DX210" s="25"/>
      <c r="DY210" s="25"/>
      <c r="DZ210" s="25"/>
      <c r="EA210" s="25"/>
      <c r="EB210" s="25"/>
      <c r="EC210" s="25"/>
      <c r="ED210" s="25"/>
      <c r="EE210" s="25"/>
      <c r="EF210" s="25"/>
      <c r="EG210" s="25"/>
      <c r="EH210" s="25"/>
      <c r="EI210" s="25"/>
      <c r="EJ210" s="25"/>
      <c r="EK210" s="25"/>
      <c r="EL210" s="25"/>
      <c r="EM210" s="25"/>
      <c r="EN210" s="25"/>
      <c r="EO210" s="25"/>
      <c r="EP210" s="25"/>
      <c r="EQ210" s="25"/>
      <c r="ER210" s="25"/>
      <c r="ES210" s="25"/>
      <c r="ET210" s="25"/>
      <c r="EU210" s="25"/>
      <c r="EV210" s="25"/>
      <c r="EW210" s="25"/>
      <c r="EX210" s="25"/>
      <c r="EY210" s="25"/>
      <c r="EZ210" s="25"/>
      <c r="FA210" s="25"/>
      <c r="FB210" s="25"/>
      <c r="FC210" s="25"/>
      <c r="FD210" s="25"/>
      <c r="FE210" s="25"/>
      <c r="FF210" s="25"/>
      <c r="FG210" s="25"/>
      <c r="FH210" s="25"/>
      <c r="FI210" s="25"/>
      <c r="FJ210" s="25"/>
      <c r="FK210" s="25"/>
      <c r="FL210" s="25"/>
      <c r="FM210" s="25"/>
      <c r="FN210" s="25"/>
      <c r="FO210" s="25"/>
      <c r="FP210" s="25"/>
      <c r="FQ210" s="25"/>
      <c r="FR210" s="25"/>
      <c r="FS210" s="25"/>
      <c r="FT210" s="25"/>
      <c r="FU210" s="25"/>
      <c r="FV210" s="25"/>
      <c r="FW210" s="25"/>
      <c r="FX210" s="25"/>
      <c r="FY210" s="25"/>
      <c r="FZ210" s="25"/>
      <c r="GA210" s="25"/>
      <c r="GB210" s="25"/>
      <c r="GC210" s="25"/>
      <c r="GD210" s="25"/>
      <c r="GE210" s="25"/>
      <c r="GF210" s="25"/>
      <c r="GG210" s="25"/>
      <c r="GH210" s="25"/>
      <c r="GI210" s="25"/>
      <c r="GJ210" s="25"/>
      <c r="GK210" s="25"/>
      <c r="GL210" s="25"/>
      <c r="GM210" s="25"/>
      <c r="GN210" s="25"/>
      <c r="GO210" s="25"/>
      <c r="GP210" s="25"/>
      <c r="GQ210" s="25"/>
      <c r="GR210" s="25"/>
      <c r="GS210" s="25"/>
      <c r="GT210" s="25"/>
      <c r="GU210" s="25"/>
      <c r="GV210" s="25"/>
      <c r="GW210" s="25"/>
      <c r="GX210" s="25"/>
      <c r="GY210" s="25"/>
      <c r="GZ210" s="25"/>
      <c r="HA210" s="25"/>
      <c r="HB210" s="25"/>
      <c r="HC210" s="25"/>
      <c r="HD210" s="25"/>
      <c r="HE210" s="25"/>
      <c r="HF210" s="25"/>
      <c r="HG210" s="25"/>
      <c r="HH210" s="25"/>
      <c r="HI210" s="25"/>
      <c r="HJ210" s="25"/>
      <c r="HK210" s="25"/>
      <c r="HL210" s="25"/>
      <c r="HM210" s="25"/>
      <c r="HN210" s="25"/>
      <c r="HO210" s="25"/>
      <c r="HP210" s="25"/>
      <c r="HQ210" s="25"/>
      <c r="HR210" s="25"/>
      <c r="HS210" s="25"/>
      <c r="HT210" s="25"/>
      <c r="HU210" s="25"/>
      <c r="HV210" s="25"/>
    </row>
    <row r="211" spans="1:230" x14ac:dyDescent="0.25">
      <c r="A211" s="27"/>
      <c r="B211" s="28"/>
      <c r="C211" s="29"/>
      <c r="D211" s="29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  <c r="AS211" s="25"/>
      <c r="AT211" s="25"/>
      <c r="AU211" s="25"/>
      <c r="AV211" s="25"/>
      <c r="AW211" s="25"/>
      <c r="AX211" s="25"/>
      <c r="AY211" s="25"/>
      <c r="AZ211" s="25"/>
      <c r="BA211" s="25"/>
      <c r="BB211" s="25"/>
      <c r="BC211" s="25"/>
      <c r="BD211" s="25"/>
      <c r="BE211" s="25"/>
      <c r="BF211" s="25"/>
      <c r="BG211" s="25"/>
      <c r="BH211" s="25"/>
      <c r="BI211" s="25"/>
      <c r="BJ211" s="25"/>
      <c r="BK211" s="25"/>
      <c r="BL211" s="25"/>
      <c r="BM211" s="25"/>
      <c r="BN211" s="25"/>
      <c r="BO211" s="25"/>
      <c r="BP211" s="25"/>
      <c r="BQ211" s="25"/>
      <c r="BR211" s="25"/>
      <c r="BS211" s="25"/>
      <c r="BT211" s="25"/>
      <c r="BU211" s="25"/>
      <c r="BV211" s="25"/>
      <c r="BW211" s="25"/>
      <c r="BX211" s="25"/>
      <c r="BY211" s="25"/>
      <c r="BZ211" s="25"/>
      <c r="CA211" s="25"/>
      <c r="CB211" s="25"/>
      <c r="CC211" s="25"/>
      <c r="CD211" s="25"/>
      <c r="CE211" s="25"/>
      <c r="CF211" s="25"/>
      <c r="CG211" s="25"/>
      <c r="CH211" s="25"/>
      <c r="CI211" s="25"/>
      <c r="CJ211" s="25"/>
      <c r="CK211" s="25"/>
      <c r="CL211" s="25"/>
      <c r="CM211" s="25"/>
      <c r="CN211" s="25"/>
      <c r="CO211" s="25"/>
      <c r="CP211" s="25"/>
      <c r="CQ211" s="25"/>
      <c r="CR211" s="25"/>
      <c r="CS211" s="25"/>
      <c r="CT211" s="25"/>
      <c r="CU211" s="25"/>
      <c r="CV211" s="25"/>
      <c r="CW211" s="25"/>
      <c r="CX211" s="25"/>
      <c r="CY211" s="25"/>
      <c r="CZ211" s="25"/>
      <c r="DA211" s="25"/>
      <c r="DB211" s="25"/>
      <c r="DC211" s="25"/>
      <c r="DD211" s="25"/>
      <c r="DE211" s="25"/>
      <c r="DF211" s="25"/>
      <c r="DG211" s="25"/>
      <c r="DH211" s="25"/>
      <c r="DI211" s="25"/>
      <c r="DJ211" s="25"/>
      <c r="DK211" s="25"/>
      <c r="DL211" s="25"/>
      <c r="DM211" s="25"/>
      <c r="DN211" s="25"/>
      <c r="DO211" s="25"/>
      <c r="DP211" s="25"/>
      <c r="DQ211" s="25"/>
      <c r="DR211" s="25"/>
      <c r="DS211" s="25"/>
      <c r="DT211" s="25"/>
      <c r="DU211" s="25"/>
      <c r="DV211" s="25"/>
      <c r="DW211" s="25"/>
      <c r="DX211" s="25"/>
      <c r="DY211" s="25"/>
      <c r="DZ211" s="25"/>
      <c r="EA211" s="25"/>
      <c r="EB211" s="25"/>
      <c r="EC211" s="25"/>
      <c r="ED211" s="25"/>
      <c r="EE211" s="25"/>
      <c r="EF211" s="25"/>
      <c r="EG211" s="25"/>
      <c r="EH211" s="25"/>
      <c r="EI211" s="25"/>
      <c r="EJ211" s="25"/>
      <c r="EK211" s="25"/>
      <c r="EL211" s="25"/>
      <c r="EM211" s="25"/>
      <c r="EN211" s="25"/>
      <c r="EO211" s="25"/>
      <c r="EP211" s="25"/>
      <c r="EQ211" s="25"/>
      <c r="ER211" s="25"/>
      <c r="ES211" s="25"/>
      <c r="ET211" s="25"/>
      <c r="EU211" s="25"/>
      <c r="EV211" s="25"/>
      <c r="EW211" s="25"/>
      <c r="EX211" s="25"/>
      <c r="EY211" s="25"/>
      <c r="EZ211" s="25"/>
      <c r="FA211" s="25"/>
      <c r="FB211" s="25"/>
      <c r="FC211" s="25"/>
      <c r="FD211" s="25"/>
      <c r="FE211" s="25"/>
      <c r="FF211" s="25"/>
      <c r="FG211" s="25"/>
      <c r="FH211" s="25"/>
      <c r="FI211" s="25"/>
      <c r="FJ211" s="25"/>
      <c r="FK211" s="25"/>
      <c r="FL211" s="25"/>
      <c r="FM211" s="25"/>
      <c r="FN211" s="25"/>
      <c r="FO211" s="25"/>
      <c r="FP211" s="25"/>
      <c r="FQ211" s="25"/>
      <c r="FR211" s="25"/>
      <c r="FS211" s="25"/>
      <c r="FT211" s="25"/>
      <c r="FU211" s="25"/>
      <c r="FV211" s="25"/>
      <c r="FW211" s="25"/>
      <c r="FX211" s="25"/>
      <c r="FY211" s="25"/>
      <c r="FZ211" s="25"/>
      <c r="GA211" s="25"/>
      <c r="GB211" s="25"/>
      <c r="GC211" s="25"/>
      <c r="GD211" s="25"/>
      <c r="GE211" s="25"/>
      <c r="GF211" s="25"/>
      <c r="GG211" s="25"/>
      <c r="GH211" s="25"/>
      <c r="GI211" s="25"/>
      <c r="GJ211" s="25"/>
      <c r="GK211" s="25"/>
      <c r="GL211" s="25"/>
      <c r="GM211" s="25"/>
      <c r="GN211" s="25"/>
      <c r="GO211" s="25"/>
      <c r="GP211" s="25"/>
      <c r="GQ211" s="25"/>
      <c r="GR211" s="25"/>
      <c r="GS211" s="25"/>
      <c r="GT211" s="25"/>
      <c r="GU211" s="25"/>
      <c r="GV211" s="25"/>
      <c r="GW211" s="25"/>
      <c r="GX211" s="25"/>
      <c r="GY211" s="25"/>
      <c r="GZ211" s="25"/>
      <c r="HA211" s="25"/>
      <c r="HB211" s="25"/>
      <c r="HC211" s="25"/>
      <c r="HD211" s="25"/>
      <c r="HE211" s="25"/>
      <c r="HF211" s="25"/>
      <c r="HG211" s="25"/>
      <c r="HH211" s="25"/>
      <c r="HI211" s="25"/>
      <c r="HJ211" s="25"/>
      <c r="HK211" s="25"/>
      <c r="HL211" s="25"/>
      <c r="HM211" s="25"/>
      <c r="HN211" s="25"/>
      <c r="HO211" s="25"/>
      <c r="HP211" s="25"/>
      <c r="HQ211" s="25"/>
      <c r="HR211" s="25"/>
      <c r="HS211" s="25"/>
      <c r="HT211" s="25"/>
      <c r="HU211" s="25"/>
      <c r="HV211" s="25"/>
    </row>
    <row r="212" spans="1:230" x14ac:dyDescent="0.25">
      <c r="A212" s="27"/>
      <c r="B212" s="28"/>
      <c r="C212" s="29"/>
      <c r="D212" s="29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  <c r="AS212" s="25"/>
      <c r="AT212" s="25"/>
      <c r="AU212" s="25"/>
      <c r="AV212" s="25"/>
      <c r="AW212" s="25"/>
      <c r="AX212" s="25"/>
      <c r="AY212" s="25"/>
      <c r="AZ212" s="25"/>
      <c r="BA212" s="25"/>
      <c r="BB212" s="25"/>
      <c r="BC212" s="25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  <c r="BN212" s="25"/>
      <c r="BO212" s="25"/>
      <c r="BP212" s="25"/>
      <c r="BQ212" s="25"/>
      <c r="BR212" s="25"/>
      <c r="BS212" s="25"/>
      <c r="BT212" s="25"/>
      <c r="BU212" s="25"/>
      <c r="BV212" s="25"/>
      <c r="BW212" s="25"/>
      <c r="BX212" s="25"/>
      <c r="BY212" s="25"/>
      <c r="BZ212" s="25"/>
      <c r="CA212" s="25"/>
      <c r="CB212" s="25"/>
      <c r="CC212" s="25"/>
      <c r="CD212" s="25"/>
      <c r="CE212" s="25"/>
      <c r="CF212" s="25"/>
      <c r="CG212" s="25"/>
      <c r="CH212" s="25"/>
      <c r="CI212" s="25"/>
      <c r="CJ212" s="25"/>
      <c r="CK212" s="25"/>
      <c r="CL212" s="25"/>
      <c r="CM212" s="25"/>
      <c r="CN212" s="25"/>
      <c r="CO212" s="25"/>
      <c r="CP212" s="25"/>
      <c r="CQ212" s="25"/>
      <c r="CR212" s="25"/>
      <c r="CS212" s="25"/>
      <c r="CT212" s="25"/>
      <c r="CU212" s="25"/>
      <c r="CV212" s="25"/>
      <c r="CW212" s="25"/>
      <c r="CX212" s="25"/>
      <c r="CY212" s="25"/>
      <c r="CZ212" s="25"/>
      <c r="DA212" s="25"/>
      <c r="DB212" s="25"/>
      <c r="DC212" s="25"/>
      <c r="DD212" s="25"/>
      <c r="DE212" s="25"/>
      <c r="DF212" s="25"/>
      <c r="DG212" s="25"/>
      <c r="DH212" s="25"/>
      <c r="DI212" s="25"/>
      <c r="DJ212" s="25"/>
      <c r="DK212" s="25"/>
      <c r="DL212" s="25"/>
      <c r="DM212" s="25"/>
      <c r="DN212" s="25"/>
      <c r="DO212" s="25"/>
      <c r="DP212" s="25"/>
      <c r="DQ212" s="25"/>
      <c r="DR212" s="25"/>
      <c r="DS212" s="25"/>
      <c r="DT212" s="25"/>
      <c r="DU212" s="25"/>
      <c r="DV212" s="25"/>
      <c r="DW212" s="25"/>
      <c r="DX212" s="25"/>
      <c r="DY212" s="25"/>
      <c r="DZ212" s="25"/>
      <c r="EA212" s="25"/>
      <c r="EB212" s="25"/>
      <c r="EC212" s="25"/>
      <c r="ED212" s="25"/>
      <c r="EE212" s="25"/>
      <c r="EF212" s="25"/>
      <c r="EG212" s="25"/>
      <c r="EH212" s="25"/>
      <c r="EI212" s="25"/>
      <c r="EJ212" s="25"/>
      <c r="EK212" s="25"/>
      <c r="EL212" s="25"/>
      <c r="EM212" s="25"/>
      <c r="EN212" s="25"/>
      <c r="EO212" s="25"/>
      <c r="EP212" s="25"/>
      <c r="EQ212" s="25"/>
      <c r="ER212" s="25"/>
      <c r="ES212" s="25"/>
      <c r="ET212" s="25"/>
      <c r="EU212" s="25"/>
      <c r="EV212" s="25"/>
      <c r="EW212" s="25"/>
      <c r="EX212" s="25"/>
      <c r="EY212" s="25"/>
      <c r="EZ212" s="25"/>
      <c r="FA212" s="25"/>
      <c r="FB212" s="25"/>
      <c r="FC212" s="25"/>
      <c r="FD212" s="25"/>
      <c r="FE212" s="25"/>
      <c r="FF212" s="25"/>
      <c r="FG212" s="25"/>
      <c r="FH212" s="25"/>
      <c r="FI212" s="25"/>
      <c r="FJ212" s="25"/>
      <c r="FK212" s="25"/>
      <c r="FL212" s="25"/>
      <c r="FM212" s="25"/>
      <c r="FN212" s="25"/>
      <c r="FO212" s="25"/>
      <c r="FP212" s="25"/>
      <c r="FQ212" s="25"/>
      <c r="FR212" s="25"/>
      <c r="FS212" s="25"/>
      <c r="FT212" s="25"/>
      <c r="FU212" s="25"/>
      <c r="FV212" s="25"/>
      <c r="FW212" s="25"/>
      <c r="FX212" s="25"/>
      <c r="FY212" s="25"/>
      <c r="FZ212" s="25"/>
      <c r="GA212" s="25"/>
      <c r="GB212" s="25"/>
      <c r="GC212" s="25"/>
      <c r="GD212" s="25"/>
      <c r="GE212" s="25"/>
      <c r="GF212" s="25"/>
      <c r="GG212" s="25"/>
      <c r="GH212" s="25"/>
      <c r="GI212" s="25"/>
      <c r="GJ212" s="25"/>
      <c r="GK212" s="25"/>
      <c r="GL212" s="25"/>
      <c r="GM212" s="25"/>
      <c r="GN212" s="25"/>
      <c r="GO212" s="25"/>
      <c r="GP212" s="25"/>
      <c r="GQ212" s="25"/>
      <c r="GR212" s="25"/>
      <c r="GS212" s="25"/>
      <c r="GT212" s="25"/>
      <c r="GU212" s="25"/>
      <c r="GV212" s="25"/>
      <c r="GW212" s="25"/>
      <c r="GX212" s="25"/>
      <c r="GY212" s="25"/>
      <c r="GZ212" s="25"/>
      <c r="HA212" s="25"/>
      <c r="HB212" s="25"/>
      <c r="HC212" s="25"/>
      <c r="HD212" s="25"/>
      <c r="HE212" s="25"/>
      <c r="HF212" s="25"/>
      <c r="HG212" s="25"/>
      <c r="HH212" s="25"/>
      <c r="HI212" s="25"/>
      <c r="HJ212" s="25"/>
      <c r="HK212" s="25"/>
      <c r="HL212" s="25"/>
      <c r="HM212" s="25"/>
      <c r="HN212" s="25"/>
      <c r="HO212" s="25"/>
      <c r="HP212" s="25"/>
      <c r="HQ212" s="25"/>
      <c r="HR212" s="25"/>
      <c r="HS212" s="25"/>
      <c r="HT212" s="25"/>
      <c r="HU212" s="25"/>
      <c r="HV212" s="25"/>
    </row>
    <row r="213" spans="1:230" x14ac:dyDescent="0.25">
      <c r="A213" s="27"/>
      <c r="B213" s="28"/>
      <c r="C213" s="29"/>
      <c r="D213" s="29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  <c r="AZ213" s="25"/>
      <c r="BA213" s="25"/>
      <c r="BB213" s="25"/>
      <c r="BC213" s="25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  <c r="BN213" s="25"/>
      <c r="BO213" s="25"/>
      <c r="BP213" s="25"/>
      <c r="BQ213" s="25"/>
      <c r="BR213" s="25"/>
      <c r="BS213" s="25"/>
      <c r="BT213" s="25"/>
      <c r="BU213" s="25"/>
      <c r="BV213" s="25"/>
      <c r="BW213" s="25"/>
      <c r="BX213" s="25"/>
      <c r="BY213" s="25"/>
      <c r="BZ213" s="25"/>
      <c r="CA213" s="25"/>
      <c r="CB213" s="25"/>
      <c r="CC213" s="25"/>
      <c r="CD213" s="25"/>
      <c r="CE213" s="25"/>
      <c r="CF213" s="25"/>
      <c r="CG213" s="25"/>
      <c r="CH213" s="25"/>
      <c r="CI213" s="25"/>
      <c r="CJ213" s="25"/>
      <c r="CK213" s="25"/>
      <c r="CL213" s="25"/>
      <c r="CM213" s="25"/>
      <c r="CN213" s="25"/>
      <c r="CO213" s="25"/>
      <c r="CP213" s="25"/>
      <c r="CQ213" s="25"/>
      <c r="CR213" s="25"/>
      <c r="CS213" s="25"/>
      <c r="CT213" s="25"/>
      <c r="CU213" s="25"/>
      <c r="CV213" s="25"/>
      <c r="CW213" s="25"/>
      <c r="CX213" s="25"/>
      <c r="CY213" s="25"/>
      <c r="CZ213" s="25"/>
      <c r="DA213" s="25"/>
      <c r="DB213" s="25"/>
      <c r="DC213" s="25"/>
      <c r="DD213" s="25"/>
      <c r="DE213" s="25"/>
      <c r="DF213" s="25"/>
      <c r="DG213" s="25"/>
      <c r="DH213" s="25"/>
      <c r="DI213" s="25"/>
      <c r="DJ213" s="25"/>
      <c r="DK213" s="25"/>
      <c r="DL213" s="25"/>
      <c r="DM213" s="25"/>
      <c r="DN213" s="25"/>
      <c r="DO213" s="25"/>
      <c r="DP213" s="25"/>
      <c r="DQ213" s="25"/>
      <c r="DR213" s="25"/>
      <c r="DS213" s="25"/>
      <c r="DT213" s="25"/>
      <c r="DU213" s="25"/>
      <c r="DV213" s="25"/>
      <c r="DW213" s="25"/>
      <c r="DX213" s="25"/>
      <c r="DY213" s="25"/>
      <c r="DZ213" s="25"/>
      <c r="EA213" s="25"/>
      <c r="EB213" s="25"/>
      <c r="EC213" s="25"/>
      <c r="ED213" s="25"/>
      <c r="EE213" s="25"/>
      <c r="EF213" s="25"/>
      <c r="EG213" s="25"/>
      <c r="EH213" s="25"/>
      <c r="EI213" s="25"/>
      <c r="EJ213" s="25"/>
      <c r="EK213" s="25"/>
      <c r="EL213" s="25"/>
      <c r="EM213" s="25"/>
      <c r="EN213" s="25"/>
      <c r="EO213" s="25"/>
      <c r="EP213" s="25"/>
      <c r="EQ213" s="25"/>
      <c r="ER213" s="25"/>
      <c r="ES213" s="25"/>
      <c r="ET213" s="25"/>
      <c r="EU213" s="25"/>
      <c r="EV213" s="25"/>
      <c r="EW213" s="25"/>
      <c r="EX213" s="25"/>
      <c r="EY213" s="25"/>
      <c r="EZ213" s="25"/>
      <c r="FA213" s="25"/>
      <c r="FB213" s="25"/>
      <c r="FC213" s="25"/>
      <c r="FD213" s="25"/>
      <c r="FE213" s="25"/>
      <c r="FF213" s="25"/>
      <c r="FG213" s="25"/>
      <c r="FH213" s="25"/>
      <c r="FI213" s="25"/>
      <c r="FJ213" s="25"/>
      <c r="FK213" s="25"/>
      <c r="FL213" s="25"/>
      <c r="FM213" s="25"/>
      <c r="FN213" s="25"/>
      <c r="FO213" s="25"/>
      <c r="FP213" s="25"/>
      <c r="FQ213" s="25"/>
      <c r="FR213" s="25"/>
      <c r="FS213" s="25"/>
      <c r="FT213" s="25"/>
      <c r="FU213" s="25"/>
      <c r="FV213" s="25"/>
      <c r="FW213" s="25"/>
      <c r="FX213" s="25"/>
      <c r="FY213" s="25"/>
      <c r="FZ213" s="25"/>
      <c r="GA213" s="25"/>
      <c r="GB213" s="25"/>
      <c r="GC213" s="25"/>
      <c r="GD213" s="25"/>
      <c r="GE213" s="25"/>
      <c r="GF213" s="25"/>
      <c r="GG213" s="25"/>
      <c r="GH213" s="25"/>
      <c r="GI213" s="25"/>
      <c r="GJ213" s="25"/>
      <c r="GK213" s="25"/>
      <c r="GL213" s="25"/>
      <c r="GM213" s="25"/>
      <c r="GN213" s="25"/>
      <c r="GO213" s="25"/>
      <c r="GP213" s="25"/>
      <c r="GQ213" s="25"/>
      <c r="GR213" s="25"/>
      <c r="GS213" s="25"/>
      <c r="GT213" s="25"/>
      <c r="GU213" s="25"/>
      <c r="GV213" s="25"/>
      <c r="GW213" s="25"/>
      <c r="GX213" s="25"/>
      <c r="GY213" s="25"/>
      <c r="GZ213" s="25"/>
      <c r="HA213" s="25"/>
      <c r="HB213" s="25"/>
      <c r="HC213" s="25"/>
      <c r="HD213" s="25"/>
      <c r="HE213" s="25"/>
      <c r="HF213" s="25"/>
      <c r="HG213" s="25"/>
      <c r="HH213" s="25"/>
      <c r="HI213" s="25"/>
      <c r="HJ213" s="25"/>
      <c r="HK213" s="25"/>
      <c r="HL213" s="25"/>
      <c r="HM213" s="25"/>
      <c r="HN213" s="25"/>
      <c r="HO213" s="25"/>
      <c r="HP213" s="25"/>
      <c r="HQ213" s="25"/>
      <c r="HR213" s="25"/>
      <c r="HS213" s="25"/>
      <c r="HT213" s="25"/>
      <c r="HU213" s="25"/>
      <c r="HV213" s="25"/>
    </row>
    <row r="214" spans="1:230" x14ac:dyDescent="0.25">
      <c r="A214" s="27"/>
      <c r="B214" s="28"/>
      <c r="C214" s="29"/>
      <c r="D214" s="29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  <c r="AS214" s="25"/>
      <c r="AT214" s="25"/>
      <c r="AU214" s="25"/>
      <c r="AV214" s="25"/>
      <c r="AW214" s="25"/>
      <c r="AX214" s="25"/>
      <c r="AY214" s="25"/>
      <c r="AZ214" s="25"/>
      <c r="BA214" s="25"/>
      <c r="BB214" s="25"/>
      <c r="BC214" s="25"/>
      <c r="BD214" s="25"/>
      <c r="BE214" s="25"/>
      <c r="BF214" s="25"/>
      <c r="BG214" s="25"/>
      <c r="BH214" s="25"/>
      <c r="BI214" s="25"/>
      <c r="BJ214" s="25"/>
      <c r="BK214" s="25"/>
      <c r="BL214" s="25"/>
      <c r="BM214" s="25"/>
      <c r="BN214" s="25"/>
      <c r="BO214" s="25"/>
      <c r="BP214" s="25"/>
      <c r="BQ214" s="25"/>
      <c r="BR214" s="25"/>
      <c r="BS214" s="25"/>
      <c r="BT214" s="25"/>
      <c r="BU214" s="25"/>
      <c r="BV214" s="25"/>
      <c r="BW214" s="25"/>
      <c r="BX214" s="25"/>
      <c r="BY214" s="25"/>
      <c r="BZ214" s="25"/>
      <c r="CA214" s="25"/>
      <c r="CB214" s="25"/>
      <c r="CC214" s="25"/>
      <c r="CD214" s="25"/>
      <c r="CE214" s="25"/>
      <c r="CF214" s="25"/>
      <c r="CG214" s="25"/>
      <c r="CH214" s="25"/>
      <c r="CI214" s="25"/>
      <c r="CJ214" s="25"/>
      <c r="CK214" s="25"/>
      <c r="CL214" s="25"/>
      <c r="CM214" s="25"/>
      <c r="CN214" s="25"/>
      <c r="CO214" s="25"/>
      <c r="CP214" s="25"/>
      <c r="CQ214" s="25"/>
      <c r="CR214" s="25"/>
      <c r="CS214" s="25"/>
      <c r="CT214" s="25"/>
      <c r="CU214" s="25"/>
      <c r="CV214" s="25"/>
      <c r="CW214" s="25"/>
      <c r="CX214" s="25"/>
      <c r="CY214" s="25"/>
      <c r="CZ214" s="25"/>
      <c r="DA214" s="25"/>
      <c r="DB214" s="25"/>
      <c r="DC214" s="25"/>
      <c r="DD214" s="25"/>
      <c r="DE214" s="25"/>
      <c r="DF214" s="25"/>
      <c r="DG214" s="25"/>
      <c r="DH214" s="25"/>
      <c r="DI214" s="25"/>
      <c r="DJ214" s="25"/>
      <c r="DK214" s="25"/>
      <c r="DL214" s="25"/>
      <c r="DM214" s="25"/>
      <c r="DN214" s="25"/>
      <c r="DO214" s="25"/>
      <c r="DP214" s="25"/>
      <c r="DQ214" s="25"/>
      <c r="DR214" s="25"/>
      <c r="DS214" s="25"/>
      <c r="DT214" s="25"/>
      <c r="DU214" s="25"/>
      <c r="DV214" s="25"/>
      <c r="DW214" s="25"/>
      <c r="DX214" s="25"/>
      <c r="DY214" s="25"/>
      <c r="DZ214" s="25"/>
      <c r="EA214" s="25"/>
      <c r="EB214" s="25"/>
      <c r="EC214" s="25"/>
      <c r="ED214" s="25"/>
      <c r="EE214" s="25"/>
      <c r="EF214" s="25"/>
      <c r="EG214" s="25"/>
      <c r="EH214" s="25"/>
      <c r="EI214" s="25"/>
      <c r="EJ214" s="25"/>
      <c r="EK214" s="25"/>
      <c r="EL214" s="25"/>
      <c r="EM214" s="25"/>
      <c r="EN214" s="25"/>
      <c r="EO214" s="25"/>
      <c r="EP214" s="25"/>
      <c r="EQ214" s="25"/>
      <c r="ER214" s="25"/>
      <c r="ES214" s="25"/>
      <c r="ET214" s="25"/>
      <c r="EU214" s="25"/>
      <c r="EV214" s="25"/>
      <c r="EW214" s="25"/>
      <c r="EX214" s="25"/>
      <c r="EY214" s="25"/>
      <c r="EZ214" s="25"/>
      <c r="FA214" s="25"/>
      <c r="FB214" s="25"/>
      <c r="FC214" s="25"/>
      <c r="FD214" s="25"/>
      <c r="FE214" s="25"/>
      <c r="FF214" s="25"/>
      <c r="FG214" s="25"/>
      <c r="FH214" s="25"/>
      <c r="FI214" s="25"/>
      <c r="FJ214" s="25"/>
      <c r="FK214" s="25"/>
      <c r="FL214" s="25"/>
      <c r="FM214" s="25"/>
      <c r="FN214" s="25"/>
      <c r="FO214" s="25"/>
      <c r="FP214" s="25"/>
      <c r="FQ214" s="25"/>
      <c r="FR214" s="25"/>
      <c r="FS214" s="25"/>
      <c r="FT214" s="25"/>
      <c r="FU214" s="25"/>
      <c r="FV214" s="25"/>
      <c r="FW214" s="25"/>
      <c r="FX214" s="25"/>
      <c r="FY214" s="25"/>
      <c r="FZ214" s="25"/>
      <c r="GA214" s="25"/>
      <c r="GB214" s="25"/>
      <c r="GC214" s="25"/>
      <c r="GD214" s="25"/>
      <c r="GE214" s="25"/>
      <c r="GF214" s="25"/>
      <c r="GG214" s="25"/>
      <c r="GH214" s="25"/>
      <c r="GI214" s="25"/>
      <c r="GJ214" s="25"/>
      <c r="GK214" s="25"/>
      <c r="GL214" s="25"/>
      <c r="GM214" s="25"/>
      <c r="GN214" s="25"/>
      <c r="GO214" s="25"/>
      <c r="GP214" s="25"/>
      <c r="GQ214" s="25"/>
      <c r="GR214" s="25"/>
      <c r="GS214" s="25"/>
      <c r="GT214" s="25"/>
      <c r="GU214" s="25"/>
      <c r="GV214" s="25"/>
      <c r="GW214" s="25"/>
      <c r="GX214" s="25"/>
      <c r="GY214" s="25"/>
      <c r="GZ214" s="25"/>
      <c r="HA214" s="25"/>
      <c r="HB214" s="25"/>
      <c r="HC214" s="25"/>
      <c r="HD214" s="25"/>
      <c r="HE214" s="25"/>
      <c r="HF214" s="25"/>
      <c r="HG214" s="25"/>
      <c r="HH214" s="25"/>
      <c r="HI214" s="25"/>
      <c r="HJ214" s="25"/>
      <c r="HK214" s="25"/>
      <c r="HL214" s="25"/>
      <c r="HM214" s="25"/>
      <c r="HN214" s="25"/>
      <c r="HO214" s="25"/>
      <c r="HP214" s="25"/>
      <c r="HQ214" s="25"/>
      <c r="HR214" s="25"/>
      <c r="HS214" s="25"/>
      <c r="HT214" s="25"/>
      <c r="HU214" s="25"/>
      <c r="HV214" s="25"/>
    </row>
    <row r="215" spans="1:230" x14ac:dyDescent="0.25">
      <c r="A215" s="27"/>
      <c r="B215" s="28"/>
      <c r="C215" s="29"/>
      <c r="D215" s="29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  <c r="AS215" s="25"/>
      <c r="AT215" s="25"/>
      <c r="AU215" s="25"/>
      <c r="AV215" s="25"/>
      <c r="AW215" s="25"/>
      <c r="AX215" s="25"/>
      <c r="AY215" s="25"/>
      <c r="AZ215" s="25"/>
      <c r="BA215" s="25"/>
      <c r="BB215" s="25"/>
      <c r="BC215" s="25"/>
      <c r="BD215" s="25"/>
      <c r="BE215" s="25"/>
      <c r="BF215" s="25"/>
      <c r="BG215" s="25"/>
      <c r="BH215" s="25"/>
      <c r="BI215" s="25"/>
      <c r="BJ215" s="25"/>
      <c r="BK215" s="25"/>
      <c r="BL215" s="25"/>
      <c r="BM215" s="25"/>
      <c r="BN215" s="25"/>
      <c r="BO215" s="25"/>
      <c r="BP215" s="25"/>
      <c r="BQ215" s="25"/>
      <c r="BR215" s="25"/>
      <c r="BS215" s="25"/>
      <c r="BT215" s="25"/>
      <c r="BU215" s="25"/>
      <c r="BV215" s="25"/>
      <c r="BW215" s="25"/>
      <c r="BX215" s="25"/>
      <c r="BY215" s="25"/>
      <c r="BZ215" s="25"/>
      <c r="CA215" s="25"/>
      <c r="CB215" s="25"/>
      <c r="CC215" s="25"/>
      <c r="CD215" s="25"/>
      <c r="CE215" s="25"/>
      <c r="CF215" s="25"/>
      <c r="CG215" s="25"/>
      <c r="CH215" s="25"/>
      <c r="CI215" s="25"/>
      <c r="CJ215" s="25"/>
      <c r="CK215" s="25"/>
      <c r="CL215" s="25"/>
      <c r="CM215" s="25"/>
      <c r="CN215" s="25"/>
      <c r="CO215" s="25"/>
      <c r="CP215" s="25"/>
      <c r="CQ215" s="25"/>
      <c r="CR215" s="25"/>
      <c r="CS215" s="25"/>
      <c r="CT215" s="25"/>
      <c r="CU215" s="25"/>
      <c r="CV215" s="25"/>
      <c r="CW215" s="25"/>
      <c r="CX215" s="25"/>
      <c r="CY215" s="25"/>
      <c r="CZ215" s="25"/>
      <c r="DA215" s="25"/>
      <c r="DB215" s="25"/>
      <c r="DC215" s="25"/>
      <c r="DD215" s="25"/>
      <c r="DE215" s="25"/>
      <c r="DF215" s="25"/>
      <c r="DG215" s="25"/>
      <c r="DH215" s="25"/>
      <c r="DI215" s="25"/>
      <c r="DJ215" s="25"/>
      <c r="DK215" s="25"/>
      <c r="DL215" s="25"/>
      <c r="DM215" s="25"/>
      <c r="DN215" s="25"/>
      <c r="DO215" s="25"/>
      <c r="DP215" s="25"/>
      <c r="DQ215" s="25"/>
      <c r="DR215" s="25"/>
      <c r="DS215" s="25"/>
      <c r="DT215" s="25"/>
      <c r="DU215" s="25"/>
      <c r="DV215" s="25"/>
      <c r="DW215" s="25"/>
      <c r="DX215" s="25"/>
      <c r="DY215" s="25"/>
      <c r="DZ215" s="25"/>
      <c r="EA215" s="25"/>
      <c r="EB215" s="25"/>
      <c r="EC215" s="25"/>
      <c r="ED215" s="25"/>
      <c r="EE215" s="25"/>
      <c r="EF215" s="25"/>
      <c r="EG215" s="25"/>
      <c r="EH215" s="25"/>
      <c r="EI215" s="25"/>
      <c r="EJ215" s="25"/>
      <c r="EK215" s="25"/>
      <c r="EL215" s="25"/>
      <c r="EM215" s="25"/>
      <c r="EN215" s="25"/>
      <c r="EO215" s="25"/>
      <c r="EP215" s="25"/>
      <c r="EQ215" s="25"/>
      <c r="ER215" s="25"/>
      <c r="ES215" s="25"/>
      <c r="ET215" s="25"/>
      <c r="EU215" s="25"/>
      <c r="EV215" s="25"/>
      <c r="EW215" s="25"/>
      <c r="EX215" s="25"/>
      <c r="EY215" s="25"/>
      <c r="EZ215" s="25"/>
      <c r="FA215" s="25"/>
      <c r="FB215" s="25"/>
      <c r="FC215" s="25"/>
      <c r="FD215" s="25"/>
      <c r="FE215" s="25"/>
      <c r="FF215" s="25"/>
      <c r="FG215" s="25"/>
      <c r="FH215" s="25"/>
      <c r="FI215" s="25"/>
      <c r="FJ215" s="25"/>
      <c r="FK215" s="25"/>
      <c r="FL215" s="25"/>
      <c r="FM215" s="25"/>
      <c r="FN215" s="25"/>
      <c r="FO215" s="25"/>
      <c r="FP215" s="25"/>
      <c r="FQ215" s="25"/>
      <c r="FR215" s="25"/>
      <c r="FS215" s="25"/>
      <c r="FT215" s="25"/>
      <c r="FU215" s="25"/>
      <c r="FV215" s="25"/>
      <c r="FW215" s="25"/>
      <c r="FX215" s="25"/>
      <c r="FY215" s="25"/>
      <c r="FZ215" s="25"/>
      <c r="GA215" s="25"/>
      <c r="GB215" s="25"/>
      <c r="GC215" s="25"/>
      <c r="GD215" s="25"/>
      <c r="GE215" s="25"/>
      <c r="GF215" s="25"/>
      <c r="GG215" s="25"/>
      <c r="GH215" s="25"/>
      <c r="GI215" s="25"/>
      <c r="GJ215" s="25"/>
      <c r="GK215" s="25"/>
      <c r="GL215" s="25"/>
      <c r="GM215" s="25"/>
      <c r="GN215" s="25"/>
      <c r="GO215" s="25"/>
      <c r="GP215" s="25"/>
      <c r="GQ215" s="25"/>
      <c r="GR215" s="25"/>
      <c r="GS215" s="25"/>
      <c r="GT215" s="25"/>
      <c r="GU215" s="25"/>
      <c r="GV215" s="25"/>
      <c r="GW215" s="25"/>
      <c r="GX215" s="25"/>
      <c r="GY215" s="25"/>
      <c r="GZ215" s="25"/>
      <c r="HA215" s="25"/>
      <c r="HB215" s="25"/>
      <c r="HC215" s="25"/>
      <c r="HD215" s="25"/>
      <c r="HE215" s="25"/>
      <c r="HF215" s="25"/>
      <c r="HG215" s="25"/>
      <c r="HH215" s="25"/>
      <c r="HI215" s="25"/>
      <c r="HJ215" s="25"/>
      <c r="HK215" s="25"/>
      <c r="HL215" s="25"/>
      <c r="HM215" s="25"/>
      <c r="HN215" s="25"/>
      <c r="HO215" s="25"/>
      <c r="HP215" s="25"/>
      <c r="HQ215" s="25"/>
      <c r="HR215" s="25"/>
      <c r="HS215" s="25"/>
      <c r="HT215" s="25"/>
      <c r="HU215" s="25"/>
      <c r="HV215" s="25"/>
    </row>
    <row r="216" spans="1:230" x14ac:dyDescent="0.25">
      <c r="A216" s="27"/>
      <c r="B216" s="28"/>
      <c r="C216" s="29"/>
      <c r="D216" s="29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  <c r="AS216" s="25"/>
      <c r="AT216" s="25"/>
      <c r="AU216" s="25"/>
      <c r="AV216" s="25"/>
      <c r="AW216" s="25"/>
      <c r="AX216" s="25"/>
      <c r="AY216" s="25"/>
      <c r="AZ216" s="25"/>
      <c r="BA216" s="25"/>
      <c r="BB216" s="25"/>
      <c r="BC216" s="25"/>
      <c r="BD216" s="25"/>
      <c r="BE216" s="25"/>
      <c r="BF216" s="25"/>
      <c r="BG216" s="25"/>
      <c r="BH216" s="25"/>
      <c r="BI216" s="25"/>
      <c r="BJ216" s="25"/>
      <c r="BK216" s="25"/>
      <c r="BL216" s="25"/>
      <c r="BM216" s="25"/>
      <c r="BN216" s="25"/>
      <c r="BO216" s="25"/>
      <c r="BP216" s="25"/>
      <c r="BQ216" s="25"/>
      <c r="BR216" s="25"/>
      <c r="BS216" s="25"/>
      <c r="BT216" s="25"/>
      <c r="BU216" s="25"/>
      <c r="BV216" s="25"/>
      <c r="BW216" s="25"/>
      <c r="BX216" s="25"/>
      <c r="BY216" s="25"/>
      <c r="BZ216" s="25"/>
      <c r="CA216" s="25"/>
      <c r="CB216" s="25"/>
      <c r="CC216" s="25"/>
      <c r="CD216" s="25"/>
      <c r="CE216" s="25"/>
      <c r="CF216" s="25"/>
      <c r="CG216" s="25"/>
      <c r="CH216" s="25"/>
      <c r="CI216" s="25"/>
      <c r="CJ216" s="25"/>
      <c r="CK216" s="25"/>
      <c r="CL216" s="25"/>
      <c r="CM216" s="25"/>
      <c r="CN216" s="25"/>
      <c r="CO216" s="25"/>
      <c r="CP216" s="25"/>
      <c r="CQ216" s="25"/>
      <c r="CR216" s="25"/>
      <c r="CS216" s="25"/>
      <c r="CT216" s="25"/>
      <c r="CU216" s="25"/>
      <c r="CV216" s="25"/>
      <c r="CW216" s="25"/>
      <c r="CX216" s="25"/>
      <c r="CY216" s="25"/>
      <c r="CZ216" s="25"/>
      <c r="DA216" s="25"/>
      <c r="DB216" s="25"/>
      <c r="DC216" s="25"/>
      <c r="DD216" s="25"/>
      <c r="DE216" s="25"/>
      <c r="DF216" s="25"/>
      <c r="DG216" s="25"/>
      <c r="DH216" s="25"/>
      <c r="DI216" s="25"/>
      <c r="DJ216" s="25"/>
      <c r="DK216" s="25"/>
      <c r="DL216" s="25"/>
      <c r="DM216" s="25"/>
      <c r="DN216" s="25"/>
      <c r="DO216" s="25"/>
      <c r="DP216" s="25"/>
      <c r="DQ216" s="25"/>
      <c r="DR216" s="25"/>
      <c r="DS216" s="25"/>
      <c r="DT216" s="25"/>
      <c r="DU216" s="25"/>
      <c r="DV216" s="25"/>
      <c r="DW216" s="25"/>
      <c r="DX216" s="25"/>
      <c r="DY216" s="25"/>
      <c r="DZ216" s="25"/>
      <c r="EA216" s="25"/>
      <c r="EB216" s="25"/>
      <c r="EC216" s="25"/>
      <c r="ED216" s="25"/>
      <c r="EE216" s="25"/>
      <c r="EF216" s="25"/>
      <c r="EG216" s="25"/>
      <c r="EH216" s="25"/>
      <c r="EI216" s="25"/>
      <c r="EJ216" s="25"/>
      <c r="EK216" s="25"/>
      <c r="EL216" s="25"/>
      <c r="EM216" s="25"/>
      <c r="EN216" s="25"/>
      <c r="EO216" s="25"/>
      <c r="EP216" s="25"/>
      <c r="EQ216" s="25"/>
      <c r="ER216" s="25"/>
      <c r="ES216" s="25"/>
      <c r="ET216" s="25"/>
      <c r="EU216" s="25"/>
      <c r="EV216" s="25"/>
      <c r="EW216" s="25"/>
      <c r="EX216" s="25"/>
      <c r="EY216" s="25"/>
      <c r="EZ216" s="25"/>
      <c r="FA216" s="25"/>
      <c r="FB216" s="25"/>
      <c r="FC216" s="25"/>
      <c r="FD216" s="25"/>
      <c r="FE216" s="25"/>
      <c r="FF216" s="25"/>
      <c r="FG216" s="25"/>
      <c r="FH216" s="25"/>
      <c r="FI216" s="25"/>
      <c r="FJ216" s="25"/>
      <c r="FK216" s="25"/>
      <c r="FL216" s="25"/>
      <c r="FM216" s="25"/>
      <c r="FN216" s="25"/>
      <c r="FO216" s="25"/>
      <c r="FP216" s="25"/>
      <c r="FQ216" s="25"/>
      <c r="FR216" s="25"/>
      <c r="FS216" s="25"/>
      <c r="FT216" s="25"/>
      <c r="FU216" s="25"/>
      <c r="FV216" s="25"/>
      <c r="FW216" s="25"/>
      <c r="FX216" s="25"/>
      <c r="FY216" s="25"/>
      <c r="FZ216" s="25"/>
      <c r="GA216" s="25"/>
      <c r="GB216" s="25"/>
      <c r="GC216" s="25"/>
      <c r="GD216" s="25"/>
      <c r="GE216" s="25"/>
      <c r="GF216" s="25"/>
      <c r="GG216" s="25"/>
      <c r="GH216" s="25"/>
      <c r="GI216" s="25"/>
      <c r="GJ216" s="25"/>
      <c r="GK216" s="25"/>
      <c r="GL216" s="25"/>
      <c r="GM216" s="25"/>
      <c r="GN216" s="25"/>
      <c r="GO216" s="25"/>
      <c r="GP216" s="25"/>
      <c r="GQ216" s="25"/>
      <c r="GR216" s="25"/>
      <c r="GS216" s="25"/>
      <c r="GT216" s="25"/>
      <c r="GU216" s="25"/>
      <c r="GV216" s="25"/>
      <c r="GW216" s="25"/>
      <c r="GX216" s="25"/>
      <c r="GY216" s="25"/>
      <c r="GZ216" s="25"/>
      <c r="HA216" s="25"/>
      <c r="HB216" s="25"/>
      <c r="HC216" s="25"/>
      <c r="HD216" s="25"/>
      <c r="HE216" s="25"/>
      <c r="HF216" s="25"/>
      <c r="HG216" s="25"/>
      <c r="HH216" s="25"/>
      <c r="HI216" s="25"/>
      <c r="HJ216" s="25"/>
      <c r="HK216" s="25"/>
      <c r="HL216" s="25"/>
      <c r="HM216" s="25"/>
      <c r="HN216" s="25"/>
      <c r="HO216" s="25"/>
      <c r="HP216" s="25"/>
      <c r="HQ216" s="25"/>
      <c r="HR216" s="25"/>
      <c r="HS216" s="25"/>
      <c r="HT216" s="25"/>
      <c r="HU216" s="25"/>
      <c r="HV216" s="25"/>
    </row>
    <row r="217" spans="1:230" x14ac:dyDescent="0.25">
      <c r="A217" s="27"/>
      <c r="B217" s="28"/>
      <c r="C217" s="29"/>
      <c r="D217" s="29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  <c r="AS217" s="25"/>
      <c r="AT217" s="25"/>
      <c r="AU217" s="25"/>
      <c r="AV217" s="25"/>
      <c r="AW217" s="25"/>
      <c r="AX217" s="25"/>
      <c r="AY217" s="25"/>
      <c r="AZ217" s="25"/>
      <c r="BA217" s="25"/>
      <c r="BB217" s="25"/>
      <c r="BC217" s="25"/>
      <c r="BD217" s="25"/>
      <c r="BE217" s="25"/>
      <c r="BF217" s="25"/>
      <c r="BG217" s="25"/>
      <c r="BH217" s="25"/>
      <c r="BI217" s="25"/>
      <c r="BJ217" s="25"/>
      <c r="BK217" s="25"/>
      <c r="BL217" s="25"/>
      <c r="BM217" s="25"/>
      <c r="BN217" s="25"/>
      <c r="BO217" s="25"/>
      <c r="BP217" s="25"/>
      <c r="BQ217" s="25"/>
      <c r="BR217" s="25"/>
      <c r="BS217" s="25"/>
      <c r="BT217" s="25"/>
      <c r="BU217" s="25"/>
      <c r="BV217" s="25"/>
      <c r="BW217" s="25"/>
      <c r="BX217" s="25"/>
      <c r="BY217" s="25"/>
      <c r="BZ217" s="25"/>
      <c r="CA217" s="25"/>
      <c r="CB217" s="25"/>
      <c r="CC217" s="25"/>
      <c r="CD217" s="25"/>
      <c r="CE217" s="25"/>
      <c r="CF217" s="25"/>
      <c r="CG217" s="25"/>
      <c r="CH217" s="25"/>
      <c r="CI217" s="25"/>
      <c r="CJ217" s="25"/>
      <c r="CK217" s="25"/>
      <c r="CL217" s="25"/>
      <c r="CM217" s="25"/>
      <c r="CN217" s="25"/>
      <c r="CO217" s="25"/>
      <c r="CP217" s="25"/>
      <c r="CQ217" s="25"/>
      <c r="CR217" s="25"/>
      <c r="CS217" s="25"/>
      <c r="CT217" s="25"/>
      <c r="CU217" s="25"/>
      <c r="CV217" s="25"/>
      <c r="CW217" s="25"/>
      <c r="CX217" s="25"/>
      <c r="CY217" s="25"/>
      <c r="CZ217" s="25"/>
      <c r="DA217" s="25"/>
      <c r="DB217" s="25"/>
      <c r="DC217" s="25"/>
      <c r="DD217" s="25"/>
      <c r="DE217" s="25"/>
      <c r="DF217" s="25"/>
      <c r="DG217" s="25"/>
      <c r="DH217" s="25"/>
      <c r="DI217" s="25"/>
      <c r="DJ217" s="25"/>
      <c r="DK217" s="25"/>
      <c r="DL217" s="25"/>
      <c r="DM217" s="25"/>
      <c r="DN217" s="25"/>
      <c r="DO217" s="25"/>
      <c r="DP217" s="25"/>
      <c r="DQ217" s="25"/>
      <c r="DR217" s="25"/>
      <c r="DS217" s="25"/>
      <c r="DT217" s="25"/>
      <c r="DU217" s="25"/>
      <c r="DV217" s="25"/>
      <c r="DW217" s="25"/>
      <c r="DX217" s="25"/>
      <c r="DY217" s="25"/>
      <c r="DZ217" s="25"/>
      <c r="EA217" s="25"/>
      <c r="EB217" s="25"/>
      <c r="EC217" s="25"/>
      <c r="ED217" s="25"/>
      <c r="EE217" s="25"/>
      <c r="EF217" s="25"/>
      <c r="EG217" s="25"/>
      <c r="EH217" s="25"/>
      <c r="EI217" s="25"/>
      <c r="EJ217" s="25"/>
      <c r="EK217" s="25"/>
      <c r="EL217" s="25"/>
      <c r="EM217" s="25"/>
      <c r="EN217" s="25"/>
      <c r="EO217" s="25"/>
      <c r="EP217" s="25"/>
      <c r="EQ217" s="25"/>
      <c r="ER217" s="25"/>
      <c r="ES217" s="25"/>
      <c r="ET217" s="25"/>
      <c r="EU217" s="25"/>
      <c r="EV217" s="25"/>
      <c r="EW217" s="25"/>
      <c r="EX217" s="25"/>
      <c r="EY217" s="25"/>
      <c r="EZ217" s="25"/>
      <c r="FA217" s="25"/>
      <c r="FB217" s="25"/>
      <c r="FC217" s="25"/>
      <c r="FD217" s="25"/>
      <c r="FE217" s="25"/>
      <c r="FF217" s="25"/>
      <c r="FG217" s="25"/>
      <c r="FH217" s="25"/>
      <c r="FI217" s="25"/>
      <c r="FJ217" s="25"/>
      <c r="FK217" s="25"/>
      <c r="FL217" s="25"/>
      <c r="FM217" s="25"/>
      <c r="FN217" s="25"/>
      <c r="FO217" s="25"/>
      <c r="FP217" s="25"/>
      <c r="FQ217" s="25"/>
      <c r="FR217" s="25"/>
      <c r="FS217" s="25"/>
      <c r="FT217" s="25"/>
      <c r="FU217" s="25"/>
      <c r="FV217" s="25"/>
      <c r="FW217" s="25"/>
      <c r="FX217" s="25"/>
      <c r="FY217" s="25"/>
      <c r="FZ217" s="25"/>
      <c r="GA217" s="25"/>
      <c r="GB217" s="25"/>
      <c r="GC217" s="25"/>
      <c r="GD217" s="25"/>
      <c r="GE217" s="25"/>
      <c r="GF217" s="25"/>
      <c r="GG217" s="25"/>
      <c r="GH217" s="25"/>
      <c r="GI217" s="25"/>
      <c r="GJ217" s="25"/>
      <c r="GK217" s="25"/>
      <c r="GL217" s="25"/>
      <c r="GM217" s="25"/>
      <c r="GN217" s="25"/>
      <c r="GO217" s="25"/>
      <c r="GP217" s="25"/>
      <c r="GQ217" s="25"/>
      <c r="GR217" s="25"/>
      <c r="GS217" s="25"/>
      <c r="GT217" s="25"/>
      <c r="GU217" s="25"/>
      <c r="GV217" s="25"/>
      <c r="GW217" s="25"/>
      <c r="GX217" s="25"/>
      <c r="GY217" s="25"/>
      <c r="GZ217" s="25"/>
      <c r="HA217" s="25"/>
      <c r="HB217" s="25"/>
      <c r="HC217" s="25"/>
      <c r="HD217" s="25"/>
      <c r="HE217" s="25"/>
      <c r="HF217" s="25"/>
      <c r="HG217" s="25"/>
      <c r="HH217" s="25"/>
      <c r="HI217" s="25"/>
      <c r="HJ217" s="25"/>
      <c r="HK217" s="25"/>
      <c r="HL217" s="25"/>
      <c r="HM217" s="25"/>
      <c r="HN217" s="25"/>
      <c r="HO217" s="25"/>
      <c r="HP217" s="25"/>
      <c r="HQ217" s="25"/>
      <c r="HR217" s="25"/>
      <c r="HS217" s="25"/>
      <c r="HT217" s="25"/>
      <c r="HU217" s="25"/>
      <c r="HV217" s="25"/>
    </row>
    <row r="218" spans="1:230" x14ac:dyDescent="0.25">
      <c r="A218" s="27"/>
      <c r="B218" s="28"/>
      <c r="C218" s="29"/>
      <c r="D218" s="29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  <c r="AS218" s="25"/>
      <c r="AT218" s="25"/>
      <c r="AU218" s="25"/>
      <c r="AV218" s="25"/>
      <c r="AW218" s="25"/>
      <c r="AX218" s="25"/>
      <c r="AY218" s="25"/>
      <c r="AZ218" s="25"/>
      <c r="BA218" s="25"/>
      <c r="BB218" s="25"/>
      <c r="BC218" s="25"/>
      <c r="BD218" s="25"/>
      <c r="BE218" s="25"/>
      <c r="BF218" s="25"/>
      <c r="BG218" s="25"/>
      <c r="BH218" s="25"/>
      <c r="BI218" s="25"/>
      <c r="BJ218" s="25"/>
      <c r="BK218" s="25"/>
      <c r="BL218" s="25"/>
      <c r="BM218" s="25"/>
      <c r="BN218" s="25"/>
      <c r="BO218" s="25"/>
      <c r="BP218" s="25"/>
      <c r="BQ218" s="25"/>
      <c r="BR218" s="25"/>
      <c r="BS218" s="25"/>
      <c r="BT218" s="25"/>
      <c r="BU218" s="25"/>
      <c r="BV218" s="25"/>
      <c r="BW218" s="25"/>
      <c r="BX218" s="25"/>
      <c r="BY218" s="25"/>
      <c r="BZ218" s="25"/>
      <c r="CA218" s="25"/>
      <c r="CB218" s="25"/>
      <c r="CC218" s="25"/>
      <c r="CD218" s="25"/>
      <c r="CE218" s="25"/>
      <c r="CF218" s="25"/>
      <c r="CG218" s="25"/>
      <c r="CH218" s="25"/>
      <c r="CI218" s="25"/>
      <c r="CJ218" s="25"/>
      <c r="CK218" s="25"/>
      <c r="CL218" s="25"/>
      <c r="CM218" s="25"/>
      <c r="CN218" s="25"/>
      <c r="CO218" s="25"/>
      <c r="CP218" s="25"/>
      <c r="CQ218" s="25"/>
      <c r="CR218" s="25"/>
      <c r="CS218" s="25"/>
      <c r="CT218" s="25"/>
      <c r="CU218" s="25"/>
      <c r="CV218" s="25"/>
      <c r="CW218" s="25"/>
      <c r="CX218" s="25"/>
      <c r="CY218" s="25"/>
      <c r="CZ218" s="25"/>
      <c r="DA218" s="25"/>
      <c r="DB218" s="25"/>
      <c r="DC218" s="25"/>
      <c r="DD218" s="25"/>
      <c r="DE218" s="25"/>
      <c r="DF218" s="25"/>
      <c r="DG218" s="25"/>
      <c r="DH218" s="25"/>
      <c r="DI218" s="25"/>
      <c r="DJ218" s="25"/>
      <c r="DK218" s="25"/>
      <c r="DL218" s="25"/>
      <c r="DM218" s="25"/>
      <c r="DN218" s="25"/>
      <c r="DO218" s="25"/>
      <c r="DP218" s="25"/>
      <c r="DQ218" s="25"/>
      <c r="DR218" s="25"/>
      <c r="DS218" s="25"/>
      <c r="DT218" s="25"/>
      <c r="DU218" s="25"/>
      <c r="DV218" s="25"/>
      <c r="DW218" s="25"/>
      <c r="DX218" s="25"/>
      <c r="DY218" s="25"/>
      <c r="DZ218" s="25"/>
      <c r="EA218" s="25"/>
      <c r="EB218" s="25"/>
      <c r="EC218" s="25"/>
      <c r="ED218" s="25"/>
      <c r="EE218" s="25"/>
      <c r="EF218" s="25"/>
      <c r="EG218" s="25"/>
      <c r="EH218" s="25"/>
      <c r="EI218" s="25"/>
      <c r="EJ218" s="25"/>
      <c r="EK218" s="25"/>
      <c r="EL218" s="25"/>
      <c r="EM218" s="25"/>
      <c r="EN218" s="25"/>
      <c r="EO218" s="25"/>
      <c r="EP218" s="25"/>
      <c r="EQ218" s="25"/>
      <c r="ER218" s="25"/>
      <c r="ES218" s="25"/>
      <c r="ET218" s="25"/>
      <c r="EU218" s="25"/>
      <c r="EV218" s="25"/>
      <c r="EW218" s="25"/>
      <c r="EX218" s="25"/>
      <c r="EY218" s="25"/>
      <c r="EZ218" s="25"/>
      <c r="FA218" s="25"/>
      <c r="FB218" s="25"/>
      <c r="FC218" s="25"/>
      <c r="FD218" s="25"/>
      <c r="FE218" s="25"/>
      <c r="FF218" s="25"/>
      <c r="FG218" s="25"/>
      <c r="FH218" s="25"/>
      <c r="FI218" s="25"/>
      <c r="FJ218" s="25"/>
      <c r="FK218" s="25"/>
      <c r="FL218" s="25"/>
      <c r="FM218" s="25"/>
      <c r="FN218" s="25"/>
      <c r="FO218" s="25"/>
      <c r="FP218" s="25"/>
      <c r="FQ218" s="25"/>
      <c r="FR218" s="25"/>
      <c r="FS218" s="25"/>
      <c r="FT218" s="25"/>
      <c r="FU218" s="25"/>
      <c r="FV218" s="25"/>
      <c r="FW218" s="25"/>
      <c r="FX218" s="25"/>
      <c r="FY218" s="25"/>
      <c r="FZ218" s="25"/>
      <c r="GA218" s="25"/>
      <c r="GB218" s="25"/>
      <c r="GC218" s="25"/>
      <c r="GD218" s="25"/>
      <c r="GE218" s="25"/>
      <c r="GF218" s="25"/>
      <c r="GG218" s="25"/>
      <c r="GH218" s="25"/>
      <c r="GI218" s="25"/>
      <c r="GJ218" s="25"/>
      <c r="GK218" s="25"/>
      <c r="GL218" s="25"/>
      <c r="GM218" s="25"/>
      <c r="GN218" s="25"/>
      <c r="GO218" s="25"/>
      <c r="GP218" s="25"/>
      <c r="GQ218" s="25"/>
      <c r="GR218" s="25"/>
      <c r="GS218" s="25"/>
      <c r="GT218" s="25"/>
      <c r="GU218" s="25"/>
      <c r="GV218" s="25"/>
      <c r="GW218" s="25"/>
      <c r="GX218" s="25"/>
      <c r="GY218" s="25"/>
      <c r="GZ218" s="25"/>
      <c r="HA218" s="25"/>
      <c r="HB218" s="25"/>
      <c r="HC218" s="25"/>
      <c r="HD218" s="25"/>
      <c r="HE218" s="25"/>
      <c r="HF218" s="25"/>
      <c r="HG218" s="25"/>
      <c r="HH218" s="25"/>
      <c r="HI218" s="25"/>
      <c r="HJ218" s="25"/>
      <c r="HK218" s="25"/>
      <c r="HL218" s="25"/>
      <c r="HM218" s="25"/>
      <c r="HN218" s="25"/>
      <c r="HO218" s="25"/>
      <c r="HP218" s="25"/>
      <c r="HQ218" s="25"/>
      <c r="HR218" s="25"/>
      <c r="HS218" s="25"/>
      <c r="HT218" s="25"/>
      <c r="HU218" s="25"/>
      <c r="HV218" s="25"/>
    </row>
    <row r="219" spans="1:230" x14ac:dyDescent="0.25">
      <c r="A219" s="27"/>
      <c r="B219" s="28"/>
      <c r="C219" s="29"/>
      <c r="D219" s="29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  <c r="AS219" s="25"/>
      <c r="AT219" s="25"/>
      <c r="AU219" s="25"/>
      <c r="AV219" s="25"/>
      <c r="AW219" s="25"/>
      <c r="AX219" s="25"/>
      <c r="AY219" s="25"/>
      <c r="AZ219" s="25"/>
      <c r="BA219" s="25"/>
      <c r="BB219" s="25"/>
      <c r="BC219" s="25"/>
      <c r="BD219" s="25"/>
      <c r="BE219" s="25"/>
      <c r="BF219" s="25"/>
      <c r="BG219" s="25"/>
      <c r="BH219" s="25"/>
      <c r="BI219" s="25"/>
      <c r="BJ219" s="25"/>
      <c r="BK219" s="25"/>
      <c r="BL219" s="25"/>
      <c r="BM219" s="25"/>
      <c r="BN219" s="25"/>
      <c r="BO219" s="25"/>
      <c r="BP219" s="25"/>
      <c r="BQ219" s="25"/>
      <c r="BR219" s="25"/>
      <c r="BS219" s="25"/>
      <c r="BT219" s="25"/>
      <c r="BU219" s="25"/>
      <c r="BV219" s="25"/>
      <c r="BW219" s="25"/>
      <c r="BX219" s="25"/>
      <c r="BY219" s="25"/>
      <c r="BZ219" s="25"/>
      <c r="CA219" s="25"/>
      <c r="CB219" s="25"/>
      <c r="CC219" s="25"/>
      <c r="CD219" s="25"/>
      <c r="CE219" s="25"/>
      <c r="CF219" s="25"/>
      <c r="CG219" s="25"/>
      <c r="CH219" s="25"/>
      <c r="CI219" s="25"/>
      <c r="CJ219" s="25"/>
      <c r="CK219" s="25"/>
      <c r="CL219" s="25"/>
      <c r="CM219" s="25"/>
      <c r="CN219" s="25"/>
      <c r="CO219" s="25"/>
      <c r="CP219" s="25"/>
      <c r="CQ219" s="25"/>
      <c r="CR219" s="25"/>
      <c r="CS219" s="25"/>
      <c r="CT219" s="25"/>
      <c r="CU219" s="25"/>
      <c r="CV219" s="25"/>
      <c r="CW219" s="25"/>
      <c r="CX219" s="25"/>
      <c r="CY219" s="25"/>
      <c r="CZ219" s="25"/>
      <c r="DA219" s="25"/>
      <c r="DB219" s="25"/>
      <c r="DC219" s="25"/>
      <c r="DD219" s="25"/>
      <c r="DE219" s="25"/>
      <c r="DF219" s="25"/>
      <c r="DG219" s="25"/>
      <c r="DH219" s="25"/>
      <c r="DI219" s="25"/>
      <c r="DJ219" s="25"/>
      <c r="DK219" s="25"/>
      <c r="DL219" s="25"/>
      <c r="DM219" s="25"/>
      <c r="DN219" s="25"/>
      <c r="DO219" s="25"/>
      <c r="DP219" s="25"/>
      <c r="DQ219" s="25"/>
      <c r="DR219" s="25"/>
      <c r="DS219" s="25"/>
      <c r="DT219" s="25"/>
      <c r="DU219" s="25"/>
      <c r="DV219" s="25"/>
      <c r="DW219" s="25"/>
      <c r="DX219" s="25"/>
      <c r="DY219" s="25"/>
      <c r="DZ219" s="25"/>
      <c r="EA219" s="25"/>
      <c r="EB219" s="25"/>
      <c r="EC219" s="25"/>
      <c r="ED219" s="25"/>
      <c r="EE219" s="25"/>
      <c r="EF219" s="25"/>
      <c r="EG219" s="25"/>
      <c r="EH219" s="25"/>
      <c r="EI219" s="25"/>
      <c r="EJ219" s="25"/>
      <c r="EK219" s="25"/>
      <c r="EL219" s="25"/>
      <c r="EM219" s="25"/>
      <c r="EN219" s="25"/>
      <c r="EO219" s="25"/>
      <c r="EP219" s="25"/>
      <c r="EQ219" s="25"/>
      <c r="ER219" s="25"/>
      <c r="ES219" s="25"/>
      <c r="ET219" s="25"/>
      <c r="EU219" s="25"/>
      <c r="EV219" s="25"/>
      <c r="EW219" s="25"/>
      <c r="EX219" s="25"/>
      <c r="EY219" s="25"/>
      <c r="EZ219" s="25"/>
      <c r="FA219" s="25"/>
      <c r="FB219" s="25"/>
      <c r="FC219" s="25"/>
      <c r="FD219" s="25"/>
      <c r="FE219" s="25"/>
      <c r="FF219" s="25"/>
      <c r="FG219" s="25"/>
      <c r="FH219" s="25"/>
      <c r="FI219" s="25"/>
      <c r="FJ219" s="25"/>
      <c r="FK219" s="25"/>
      <c r="FL219" s="25"/>
      <c r="FM219" s="25"/>
      <c r="FN219" s="25"/>
      <c r="FO219" s="25"/>
      <c r="FP219" s="25"/>
      <c r="FQ219" s="25"/>
      <c r="FR219" s="25"/>
      <c r="FS219" s="25"/>
      <c r="FT219" s="25"/>
      <c r="FU219" s="25"/>
      <c r="FV219" s="25"/>
      <c r="FW219" s="25"/>
      <c r="FX219" s="25"/>
      <c r="FY219" s="25"/>
      <c r="FZ219" s="25"/>
      <c r="GA219" s="25"/>
      <c r="GB219" s="25"/>
      <c r="GC219" s="25"/>
      <c r="GD219" s="25"/>
      <c r="GE219" s="25"/>
      <c r="GF219" s="25"/>
      <c r="GG219" s="25"/>
      <c r="GH219" s="25"/>
      <c r="GI219" s="25"/>
      <c r="GJ219" s="25"/>
      <c r="GK219" s="25"/>
      <c r="GL219" s="25"/>
      <c r="GM219" s="25"/>
      <c r="GN219" s="25"/>
      <c r="GO219" s="25"/>
      <c r="GP219" s="25"/>
      <c r="GQ219" s="25"/>
      <c r="GR219" s="25"/>
      <c r="GS219" s="25"/>
      <c r="GT219" s="25"/>
      <c r="GU219" s="25"/>
      <c r="GV219" s="25"/>
      <c r="GW219" s="25"/>
      <c r="GX219" s="25"/>
      <c r="GY219" s="25"/>
      <c r="GZ219" s="25"/>
      <c r="HA219" s="25"/>
      <c r="HB219" s="25"/>
      <c r="HC219" s="25"/>
      <c r="HD219" s="25"/>
      <c r="HE219" s="25"/>
      <c r="HF219" s="25"/>
      <c r="HG219" s="25"/>
      <c r="HH219" s="25"/>
      <c r="HI219" s="25"/>
      <c r="HJ219" s="25"/>
      <c r="HK219" s="25"/>
      <c r="HL219" s="25"/>
      <c r="HM219" s="25"/>
      <c r="HN219" s="25"/>
      <c r="HO219" s="25"/>
      <c r="HP219" s="25"/>
      <c r="HQ219" s="25"/>
      <c r="HR219" s="25"/>
      <c r="HS219" s="25"/>
      <c r="HT219" s="25"/>
      <c r="HU219" s="25"/>
      <c r="HV219" s="25"/>
    </row>
    <row r="220" spans="1:230" x14ac:dyDescent="0.25">
      <c r="A220" s="27"/>
      <c r="B220" s="28"/>
      <c r="C220" s="29"/>
      <c r="D220" s="29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  <c r="AS220" s="25"/>
      <c r="AT220" s="25"/>
      <c r="AU220" s="25"/>
      <c r="AV220" s="25"/>
      <c r="AW220" s="25"/>
      <c r="AX220" s="25"/>
      <c r="AY220" s="25"/>
      <c r="AZ220" s="25"/>
      <c r="BA220" s="25"/>
      <c r="BB220" s="25"/>
      <c r="BC220" s="25"/>
      <c r="BD220" s="25"/>
      <c r="BE220" s="25"/>
      <c r="BF220" s="25"/>
      <c r="BG220" s="25"/>
      <c r="BH220" s="25"/>
      <c r="BI220" s="25"/>
      <c r="BJ220" s="25"/>
      <c r="BK220" s="25"/>
      <c r="BL220" s="25"/>
      <c r="BM220" s="25"/>
      <c r="BN220" s="25"/>
      <c r="BO220" s="25"/>
      <c r="BP220" s="25"/>
      <c r="BQ220" s="25"/>
      <c r="BR220" s="25"/>
      <c r="BS220" s="25"/>
      <c r="BT220" s="25"/>
      <c r="BU220" s="25"/>
      <c r="BV220" s="25"/>
      <c r="BW220" s="25"/>
      <c r="BX220" s="25"/>
      <c r="BY220" s="25"/>
      <c r="BZ220" s="25"/>
      <c r="CA220" s="25"/>
      <c r="CB220" s="25"/>
      <c r="CC220" s="25"/>
      <c r="CD220" s="25"/>
      <c r="CE220" s="25"/>
      <c r="CF220" s="25"/>
      <c r="CG220" s="25"/>
      <c r="CH220" s="25"/>
      <c r="CI220" s="25"/>
      <c r="CJ220" s="25"/>
      <c r="CK220" s="25"/>
      <c r="CL220" s="25"/>
      <c r="CM220" s="25"/>
      <c r="CN220" s="25"/>
      <c r="CO220" s="25"/>
      <c r="CP220" s="25"/>
      <c r="CQ220" s="25"/>
      <c r="CR220" s="25"/>
      <c r="CS220" s="25"/>
      <c r="CT220" s="25"/>
      <c r="CU220" s="25"/>
      <c r="CV220" s="25"/>
      <c r="CW220" s="25"/>
      <c r="CX220" s="25"/>
      <c r="CY220" s="25"/>
      <c r="CZ220" s="25"/>
      <c r="DA220" s="25"/>
      <c r="DB220" s="25"/>
      <c r="DC220" s="25"/>
      <c r="DD220" s="25"/>
      <c r="DE220" s="25"/>
      <c r="DF220" s="25"/>
      <c r="DG220" s="25"/>
      <c r="DH220" s="25"/>
      <c r="DI220" s="25"/>
      <c r="DJ220" s="25"/>
      <c r="DK220" s="25"/>
      <c r="DL220" s="25"/>
      <c r="DM220" s="25"/>
      <c r="DN220" s="25"/>
      <c r="DO220" s="25"/>
      <c r="DP220" s="25"/>
      <c r="DQ220" s="25"/>
      <c r="DR220" s="25"/>
      <c r="DS220" s="25"/>
      <c r="DT220" s="25"/>
      <c r="DU220" s="25"/>
      <c r="DV220" s="25"/>
      <c r="DW220" s="25"/>
      <c r="DX220" s="25"/>
      <c r="DY220" s="25"/>
      <c r="DZ220" s="25"/>
      <c r="EA220" s="25"/>
      <c r="EB220" s="25"/>
      <c r="EC220" s="25"/>
      <c r="ED220" s="25"/>
      <c r="EE220" s="25"/>
      <c r="EF220" s="25"/>
      <c r="EG220" s="25"/>
      <c r="EH220" s="25"/>
      <c r="EI220" s="25"/>
      <c r="EJ220" s="25"/>
      <c r="EK220" s="25"/>
      <c r="EL220" s="25"/>
      <c r="EM220" s="25"/>
      <c r="EN220" s="25"/>
      <c r="EO220" s="25"/>
      <c r="EP220" s="25"/>
      <c r="EQ220" s="25"/>
      <c r="ER220" s="25"/>
      <c r="ES220" s="25"/>
      <c r="ET220" s="25"/>
      <c r="EU220" s="25"/>
      <c r="EV220" s="25"/>
      <c r="EW220" s="25"/>
      <c r="EX220" s="25"/>
      <c r="EY220" s="25"/>
      <c r="EZ220" s="25"/>
      <c r="FA220" s="25"/>
      <c r="FB220" s="25"/>
      <c r="FC220" s="25"/>
      <c r="FD220" s="25"/>
      <c r="FE220" s="25"/>
      <c r="FF220" s="25"/>
      <c r="FG220" s="25"/>
      <c r="FH220" s="25"/>
      <c r="FI220" s="25"/>
      <c r="FJ220" s="25"/>
      <c r="FK220" s="25"/>
      <c r="FL220" s="25"/>
      <c r="FM220" s="25"/>
      <c r="FN220" s="25"/>
      <c r="FO220" s="25"/>
      <c r="FP220" s="25"/>
      <c r="FQ220" s="25"/>
      <c r="FR220" s="25"/>
      <c r="FS220" s="25"/>
      <c r="FT220" s="25"/>
      <c r="FU220" s="25"/>
      <c r="FV220" s="25"/>
      <c r="FW220" s="25"/>
      <c r="FX220" s="25"/>
      <c r="FY220" s="25"/>
      <c r="FZ220" s="25"/>
      <c r="GA220" s="25"/>
      <c r="GB220" s="25"/>
      <c r="GC220" s="25"/>
      <c r="GD220" s="25"/>
      <c r="GE220" s="25"/>
      <c r="GF220" s="25"/>
      <c r="GG220" s="25"/>
      <c r="GH220" s="25"/>
      <c r="GI220" s="25"/>
      <c r="GJ220" s="25"/>
      <c r="GK220" s="25"/>
      <c r="GL220" s="25"/>
      <c r="GM220" s="25"/>
      <c r="GN220" s="25"/>
      <c r="GO220" s="25"/>
      <c r="GP220" s="25"/>
      <c r="GQ220" s="25"/>
      <c r="GR220" s="25"/>
      <c r="GS220" s="25"/>
      <c r="GT220" s="25"/>
      <c r="GU220" s="25"/>
      <c r="GV220" s="25"/>
      <c r="GW220" s="25"/>
      <c r="GX220" s="25"/>
      <c r="GY220" s="25"/>
      <c r="GZ220" s="25"/>
      <c r="HA220" s="25"/>
      <c r="HB220" s="25"/>
      <c r="HC220" s="25"/>
      <c r="HD220" s="25"/>
      <c r="HE220" s="25"/>
      <c r="HF220" s="25"/>
      <c r="HG220" s="25"/>
      <c r="HH220" s="25"/>
      <c r="HI220" s="25"/>
      <c r="HJ220" s="25"/>
      <c r="HK220" s="25"/>
      <c r="HL220" s="25"/>
      <c r="HM220" s="25"/>
      <c r="HN220" s="25"/>
      <c r="HO220" s="25"/>
      <c r="HP220" s="25"/>
      <c r="HQ220" s="25"/>
      <c r="HR220" s="25"/>
      <c r="HS220" s="25"/>
      <c r="HT220" s="25"/>
      <c r="HU220" s="25"/>
      <c r="HV220" s="25"/>
    </row>
    <row r="221" spans="1:230" x14ac:dyDescent="0.25">
      <c r="A221" s="27"/>
      <c r="B221" s="28"/>
      <c r="C221" s="29"/>
      <c r="D221" s="29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  <c r="AS221" s="25"/>
      <c r="AT221" s="25"/>
      <c r="AU221" s="25"/>
      <c r="AV221" s="25"/>
      <c r="AW221" s="25"/>
      <c r="AX221" s="25"/>
      <c r="AY221" s="25"/>
      <c r="AZ221" s="25"/>
      <c r="BA221" s="25"/>
      <c r="BB221" s="25"/>
      <c r="BC221" s="25"/>
      <c r="BD221" s="25"/>
      <c r="BE221" s="25"/>
      <c r="BF221" s="25"/>
      <c r="BG221" s="25"/>
      <c r="BH221" s="25"/>
      <c r="BI221" s="25"/>
      <c r="BJ221" s="25"/>
      <c r="BK221" s="25"/>
      <c r="BL221" s="25"/>
      <c r="BM221" s="25"/>
      <c r="BN221" s="25"/>
      <c r="BO221" s="25"/>
      <c r="BP221" s="25"/>
      <c r="BQ221" s="25"/>
      <c r="BR221" s="25"/>
      <c r="BS221" s="25"/>
      <c r="BT221" s="25"/>
      <c r="BU221" s="25"/>
      <c r="BV221" s="25"/>
      <c r="BW221" s="25"/>
      <c r="BX221" s="25"/>
      <c r="BY221" s="25"/>
      <c r="BZ221" s="25"/>
      <c r="CA221" s="25"/>
      <c r="CB221" s="25"/>
      <c r="CC221" s="25"/>
      <c r="CD221" s="25"/>
      <c r="CE221" s="25"/>
      <c r="CF221" s="25"/>
      <c r="CG221" s="25"/>
      <c r="CH221" s="25"/>
      <c r="CI221" s="25"/>
      <c r="CJ221" s="25"/>
      <c r="CK221" s="25"/>
      <c r="CL221" s="25"/>
      <c r="CM221" s="25"/>
      <c r="CN221" s="25"/>
      <c r="CO221" s="25"/>
      <c r="CP221" s="25"/>
      <c r="CQ221" s="25"/>
      <c r="CR221" s="25"/>
      <c r="CS221" s="25"/>
      <c r="CT221" s="25"/>
      <c r="CU221" s="25"/>
      <c r="CV221" s="25"/>
      <c r="CW221" s="25"/>
      <c r="CX221" s="25"/>
      <c r="CY221" s="25"/>
      <c r="CZ221" s="25"/>
      <c r="DA221" s="25"/>
      <c r="DB221" s="25"/>
      <c r="DC221" s="25"/>
      <c r="DD221" s="25"/>
      <c r="DE221" s="25"/>
      <c r="DF221" s="25"/>
      <c r="DG221" s="25"/>
      <c r="DH221" s="25"/>
      <c r="DI221" s="25"/>
      <c r="DJ221" s="25"/>
      <c r="DK221" s="25"/>
      <c r="DL221" s="25"/>
      <c r="DM221" s="25"/>
      <c r="DN221" s="25"/>
      <c r="DO221" s="25"/>
      <c r="DP221" s="25"/>
      <c r="DQ221" s="25"/>
      <c r="DR221" s="25"/>
      <c r="DS221" s="25"/>
      <c r="DT221" s="25"/>
      <c r="DU221" s="25"/>
      <c r="DV221" s="25"/>
      <c r="DW221" s="25"/>
      <c r="DX221" s="25"/>
      <c r="DY221" s="25"/>
      <c r="DZ221" s="25"/>
      <c r="EA221" s="25"/>
      <c r="EB221" s="25"/>
      <c r="EC221" s="25"/>
      <c r="ED221" s="25"/>
      <c r="EE221" s="25"/>
      <c r="EF221" s="25"/>
      <c r="EG221" s="25"/>
      <c r="EH221" s="25"/>
      <c r="EI221" s="25"/>
      <c r="EJ221" s="25"/>
      <c r="EK221" s="25"/>
      <c r="EL221" s="25"/>
      <c r="EM221" s="25"/>
      <c r="EN221" s="25"/>
      <c r="EO221" s="25"/>
      <c r="EP221" s="25"/>
      <c r="EQ221" s="25"/>
      <c r="ER221" s="25"/>
      <c r="ES221" s="25"/>
      <c r="ET221" s="25"/>
      <c r="EU221" s="25"/>
      <c r="EV221" s="25"/>
      <c r="EW221" s="25"/>
      <c r="EX221" s="25"/>
      <c r="EY221" s="25"/>
      <c r="EZ221" s="25"/>
      <c r="FA221" s="25"/>
      <c r="FB221" s="25"/>
      <c r="FC221" s="25"/>
      <c r="FD221" s="25"/>
      <c r="FE221" s="25"/>
      <c r="FF221" s="25"/>
      <c r="FG221" s="25"/>
      <c r="FH221" s="25"/>
      <c r="FI221" s="25"/>
      <c r="FJ221" s="25"/>
      <c r="FK221" s="25"/>
      <c r="FL221" s="25"/>
      <c r="FM221" s="25"/>
      <c r="FN221" s="25"/>
      <c r="FO221" s="25"/>
      <c r="FP221" s="25"/>
      <c r="FQ221" s="25"/>
      <c r="FR221" s="25"/>
      <c r="FS221" s="25"/>
      <c r="FT221" s="25"/>
      <c r="FU221" s="25"/>
      <c r="FV221" s="25"/>
      <c r="FW221" s="25"/>
      <c r="FX221" s="25"/>
      <c r="FY221" s="25"/>
      <c r="FZ221" s="25"/>
      <c r="GA221" s="25"/>
      <c r="GB221" s="25"/>
      <c r="GC221" s="25"/>
      <c r="GD221" s="25"/>
      <c r="GE221" s="25"/>
      <c r="GF221" s="25"/>
      <c r="GG221" s="25"/>
      <c r="GH221" s="25"/>
      <c r="GI221" s="25"/>
      <c r="GJ221" s="25"/>
      <c r="GK221" s="25"/>
      <c r="GL221" s="25"/>
      <c r="GM221" s="25"/>
      <c r="GN221" s="25"/>
      <c r="GO221" s="25"/>
      <c r="GP221" s="25"/>
      <c r="GQ221" s="25"/>
      <c r="GR221" s="25"/>
      <c r="GS221" s="25"/>
      <c r="GT221" s="25"/>
      <c r="GU221" s="25"/>
      <c r="GV221" s="25"/>
      <c r="GW221" s="25"/>
      <c r="GX221" s="25"/>
      <c r="GY221" s="25"/>
      <c r="GZ221" s="25"/>
      <c r="HA221" s="25"/>
      <c r="HB221" s="25"/>
      <c r="HC221" s="25"/>
      <c r="HD221" s="25"/>
      <c r="HE221" s="25"/>
      <c r="HF221" s="25"/>
      <c r="HG221" s="25"/>
      <c r="HH221" s="25"/>
      <c r="HI221" s="25"/>
      <c r="HJ221" s="25"/>
      <c r="HK221" s="25"/>
      <c r="HL221" s="25"/>
      <c r="HM221" s="25"/>
      <c r="HN221" s="25"/>
      <c r="HO221" s="25"/>
      <c r="HP221" s="25"/>
      <c r="HQ221" s="25"/>
      <c r="HR221" s="25"/>
      <c r="HS221" s="25"/>
      <c r="HT221" s="25"/>
      <c r="HU221" s="25"/>
      <c r="HV221" s="25"/>
    </row>
    <row r="222" spans="1:230" x14ac:dyDescent="0.25">
      <c r="A222" s="27"/>
      <c r="B222" s="28"/>
      <c r="C222" s="29"/>
      <c r="D222" s="29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  <c r="AS222" s="25"/>
      <c r="AT222" s="25"/>
      <c r="AU222" s="25"/>
      <c r="AV222" s="25"/>
      <c r="AW222" s="25"/>
      <c r="AX222" s="25"/>
      <c r="AY222" s="25"/>
      <c r="AZ222" s="25"/>
      <c r="BA222" s="25"/>
      <c r="BB222" s="25"/>
      <c r="BC222" s="25"/>
      <c r="BD222" s="25"/>
      <c r="BE222" s="25"/>
      <c r="BF222" s="25"/>
      <c r="BG222" s="25"/>
      <c r="BH222" s="25"/>
      <c r="BI222" s="25"/>
      <c r="BJ222" s="25"/>
      <c r="BK222" s="25"/>
      <c r="BL222" s="25"/>
      <c r="BM222" s="25"/>
      <c r="BN222" s="25"/>
      <c r="BO222" s="25"/>
      <c r="BP222" s="25"/>
      <c r="BQ222" s="25"/>
      <c r="BR222" s="25"/>
      <c r="BS222" s="25"/>
      <c r="BT222" s="25"/>
      <c r="BU222" s="25"/>
      <c r="BV222" s="25"/>
      <c r="BW222" s="25"/>
      <c r="BX222" s="25"/>
      <c r="BY222" s="25"/>
      <c r="BZ222" s="25"/>
      <c r="CA222" s="25"/>
      <c r="CB222" s="25"/>
      <c r="CC222" s="25"/>
      <c r="CD222" s="25"/>
      <c r="CE222" s="25"/>
      <c r="CF222" s="25"/>
      <c r="CG222" s="25"/>
      <c r="CH222" s="25"/>
      <c r="CI222" s="25"/>
      <c r="CJ222" s="25"/>
      <c r="CK222" s="25"/>
      <c r="CL222" s="25"/>
      <c r="CM222" s="25"/>
      <c r="CN222" s="25"/>
      <c r="CO222" s="25"/>
      <c r="CP222" s="25"/>
      <c r="CQ222" s="25"/>
      <c r="CR222" s="25"/>
      <c r="CS222" s="25"/>
      <c r="CT222" s="25"/>
      <c r="CU222" s="25"/>
      <c r="CV222" s="25"/>
      <c r="CW222" s="25"/>
      <c r="CX222" s="25"/>
      <c r="CY222" s="25"/>
      <c r="CZ222" s="25"/>
      <c r="DA222" s="25"/>
      <c r="DB222" s="25"/>
      <c r="DC222" s="25"/>
      <c r="DD222" s="25"/>
      <c r="DE222" s="25"/>
      <c r="DF222" s="25"/>
      <c r="DG222" s="25"/>
      <c r="DH222" s="25"/>
      <c r="DI222" s="25"/>
      <c r="DJ222" s="25"/>
      <c r="DK222" s="25"/>
      <c r="DL222" s="25"/>
      <c r="DM222" s="25"/>
      <c r="DN222" s="25"/>
      <c r="DO222" s="25"/>
      <c r="DP222" s="25"/>
      <c r="DQ222" s="25"/>
      <c r="DR222" s="25"/>
      <c r="DS222" s="25"/>
      <c r="DT222" s="25"/>
      <c r="DU222" s="25"/>
      <c r="DV222" s="25"/>
      <c r="DW222" s="25"/>
      <c r="DX222" s="25"/>
      <c r="DY222" s="25"/>
      <c r="DZ222" s="25"/>
      <c r="EA222" s="25"/>
      <c r="EB222" s="25"/>
      <c r="EC222" s="25"/>
      <c r="ED222" s="25"/>
      <c r="EE222" s="25"/>
      <c r="EF222" s="25"/>
      <c r="EG222" s="25"/>
      <c r="EH222" s="25"/>
      <c r="EI222" s="25"/>
      <c r="EJ222" s="25"/>
      <c r="EK222" s="25"/>
      <c r="EL222" s="25"/>
      <c r="EM222" s="25"/>
      <c r="EN222" s="25"/>
      <c r="EO222" s="25"/>
      <c r="EP222" s="25"/>
      <c r="EQ222" s="25"/>
      <c r="ER222" s="25"/>
      <c r="ES222" s="25"/>
      <c r="ET222" s="25"/>
      <c r="EU222" s="25"/>
      <c r="EV222" s="25"/>
      <c r="EW222" s="25"/>
      <c r="EX222" s="25"/>
      <c r="EY222" s="25"/>
      <c r="EZ222" s="25"/>
      <c r="FA222" s="25"/>
      <c r="FB222" s="25"/>
      <c r="FC222" s="25"/>
      <c r="FD222" s="25"/>
      <c r="FE222" s="25"/>
      <c r="FF222" s="25"/>
      <c r="FG222" s="25"/>
      <c r="FH222" s="25"/>
      <c r="FI222" s="25"/>
      <c r="FJ222" s="25"/>
      <c r="FK222" s="25"/>
      <c r="FL222" s="25"/>
      <c r="FM222" s="25"/>
      <c r="FN222" s="25"/>
      <c r="FO222" s="25"/>
      <c r="FP222" s="25"/>
      <c r="FQ222" s="25"/>
      <c r="FR222" s="25"/>
      <c r="FS222" s="25"/>
      <c r="FT222" s="25"/>
      <c r="FU222" s="25"/>
      <c r="FV222" s="25"/>
      <c r="FW222" s="25"/>
      <c r="FX222" s="25"/>
      <c r="FY222" s="25"/>
      <c r="FZ222" s="25"/>
      <c r="GA222" s="25"/>
      <c r="GB222" s="25"/>
      <c r="GC222" s="25"/>
      <c r="GD222" s="25"/>
      <c r="GE222" s="25"/>
      <c r="GF222" s="25"/>
      <c r="GG222" s="25"/>
      <c r="GH222" s="25"/>
      <c r="GI222" s="25"/>
      <c r="GJ222" s="25"/>
      <c r="GK222" s="25"/>
      <c r="GL222" s="25"/>
      <c r="GM222" s="25"/>
      <c r="GN222" s="25"/>
      <c r="GO222" s="25"/>
      <c r="GP222" s="25"/>
      <c r="GQ222" s="25"/>
      <c r="GR222" s="25"/>
      <c r="GS222" s="25"/>
      <c r="GT222" s="25"/>
      <c r="GU222" s="25"/>
      <c r="GV222" s="25"/>
      <c r="GW222" s="25"/>
      <c r="GX222" s="25"/>
      <c r="GY222" s="25"/>
      <c r="GZ222" s="25"/>
      <c r="HA222" s="25"/>
      <c r="HB222" s="25"/>
      <c r="HC222" s="25"/>
      <c r="HD222" s="25"/>
      <c r="HE222" s="25"/>
      <c r="HF222" s="25"/>
      <c r="HG222" s="25"/>
      <c r="HH222" s="25"/>
      <c r="HI222" s="25"/>
      <c r="HJ222" s="25"/>
      <c r="HK222" s="25"/>
      <c r="HL222" s="25"/>
      <c r="HM222" s="25"/>
      <c r="HN222" s="25"/>
      <c r="HO222" s="25"/>
      <c r="HP222" s="25"/>
      <c r="HQ222" s="25"/>
      <c r="HR222" s="25"/>
      <c r="HS222" s="25"/>
      <c r="HT222" s="25"/>
      <c r="HU222" s="25"/>
      <c r="HV222" s="25"/>
    </row>
    <row r="223" spans="1:230" x14ac:dyDescent="0.25">
      <c r="A223" s="27"/>
      <c r="B223" s="28"/>
      <c r="C223" s="29"/>
      <c r="D223" s="29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  <c r="AS223" s="25"/>
      <c r="AT223" s="25"/>
      <c r="AU223" s="25"/>
      <c r="AV223" s="25"/>
      <c r="AW223" s="25"/>
      <c r="AX223" s="25"/>
      <c r="AY223" s="25"/>
      <c r="AZ223" s="25"/>
      <c r="BA223" s="25"/>
      <c r="BB223" s="25"/>
      <c r="BC223" s="25"/>
      <c r="BD223" s="25"/>
      <c r="BE223" s="25"/>
      <c r="BF223" s="25"/>
      <c r="BG223" s="25"/>
      <c r="BH223" s="25"/>
      <c r="BI223" s="25"/>
      <c r="BJ223" s="25"/>
      <c r="BK223" s="25"/>
      <c r="BL223" s="25"/>
      <c r="BM223" s="25"/>
      <c r="BN223" s="25"/>
      <c r="BO223" s="25"/>
      <c r="BP223" s="25"/>
      <c r="BQ223" s="25"/>
      <c r="BR223" s="25"/>
      <c r="BS223" s="25"/>
      <c r="BT223" s="25"/>
      <c r="BU223" s="25"/>
      <c r="BV223" s="25"/>
      <c r="BW223" s="25"/>
      <c r="BX223" s="25"/>
      <c r="BY223" s="25"/>
      <c r="BZ223" s="25"/>
      <c r="CA223" s="25"/>
      <c r="CB223" s="25"/>
      <c r="CC223" s="25"/>
      <c r="CD223" s="25"/>
      <c r="CE223" s="25"/>
      <c r="CF223" s="25"/>
      <c r="CG223" s="25"/>
      <c r="CH223" s="25"/>
      <c r="CI223" s="25"/>
      <c r="CJ223" s="25"/>
      <c r="CK223" s="25"/>
      <c r="CL223" s="25"/>
      <c r="CM223" s="25"/>
      <c r="CN223" s="25"/>
      <c r="CO223" s="25"/>
      <c r="CP223" s="25"/>
      <c r="CQ223" s="25"/>
      <c r="CR223" s="25"/>
      <c r="CS223" s="25"/>
      <c r="CT223" s="25"/>
      <c r="CU223" s="25"/>
      <c r="CV223" s="25"/>
      <c r="CW223" s="25"/>
      <c r="CX223" s="25"/>
      <c r="CY223" s="25"/>
      <c r="CZ223" s="25"/>
      <c r="DA223" s="25"/>
      <c r="DB223" s="25"/>
      <c r="DC223" s="25"/>
      <c r="DD223" s="25"/>
      <c r="DE223" s="25"/>
      <c r="DF223" s="25"/>
      <c r="DG223" s="25"/>
      <c r="DH223" s="25"/>
      <c r="DI223" s="25"/>
      <c r="DJ223" s="25"/>
      <c r="DK223" s="25"/>
      <c r="DL223" s="25"/>
      <c r="DM223" s="25"/>
      <c r="DN223" s="25"/>
      <c r="DO223" s="25"/>
      <c r="DP223" s="25"/>
      <c r="DQ223" s="25"/>
      <c r="DR223" s="25"/>
      <c r="DS223" s="25"/>
      <c r="DT223" s="25"/>
      <c r="DU223" s="25"/>
      <c r="DV223" s="25"/>
      <c r="DW223" s="25"/>
      <c r="DX223" s="25"/>
      <c r="DY223" s="25"/>
      <c r="DZ223" s="25"/>
      <c r="EA223" s="25"/>
      <c r="EB223" s="25"/>
      <c r="EC223" s="25"/>
      <c r="ED223" s="25"/>
      <c r="EE223" s="25"/>
      <c r="EF223" s="25"/>
      <c r="EG223" s="25"/>
      <c r="EH223" s="25"/>
      <c r="EI223" s="25"/>
      <c r="EJ223" s="25"/>
      <c r="EK223" s="25"/>
      <c r="EL223" s="25"/>
      <c r="EM223" s="25"/>
      <c r="EN223" s="25"/>
      <c r="EO223" s="25"/>
      <c r="EP223" s="25"/>
      <c r="EQ223" s="25"/>
      <c r="ER223" s="25"/>
      <c r="ES223" s="25"/>
      <c r="ET223" s="25"/>
      <c r="EU223" s="25"/>
      <c r="EV223" s="25"/>
      <c r="EW223" s="25"/>
      <c r="EX223" s="25"/>
      <c r="EY223" s="25"/>
      <c r="EZ223" s="25"/>
      <c r="FA223" s="25"/>
      <c r="FB223" s="25"/>
      <c r="FC223" s="25"/>
      <c r="FD223" s="25"/>
      <c r="FE223" s="25"/>
      <c r="FF223" s="25"/>
      <c r="FG223" s="25"/>
      <c r="FH223" s="25"/>
      <c r="FI223" s="25"/>
      <c r="FJ223" s="25"/>
      <c r="FK223" s="25"/>
      <c r="FL223" s="25"/>
      <c r="FM223" s="25"/>
      <c r="FN223" s="25"/>
      <c r="FO223" s="25"/>
      <c r="FP223" s="25"/>
      <c r="FQ223" s="25"/>
      <c r="FR223" s="25"/>
      <c r="FS223" s="25"/>
      <c r="FT223" s="25"/>
      <c r="FU223" s="25"/>
      <c r="FV223" s="25"/>
      <c r="FW223" s="25"/>
      <c r="FX223" s="25"/>
      <c r="FY223" s="25"/>
      <c r="FZ223" s="25"/>
      <c r="GA223" s="25"/>
      <c r="GB223" s="25"/>
      <c r="GC223" s="25"/>
      <c r="GD223" s="25"/>
      <c r="GE223" s="25"/>
      <c r="GF223" s="25"/>
      <c r="GG223" s="25"/>
      <c r="GH223" s="25"/>
      <c r="GI223" s="25"/>
      <c r="GJ223" s="25"/>
      <c r="GK223" s="25"/>
      <c r="GL223" s="25"/>
      <c r="GM223" s="25"/>
      <c r="GN223" s="25"/>
      <c r="GO223" s="25"/>
      <c r="GP223" s="25"/>
      <c r="GQ223" s="25"/>
      <c r="GR223" s="25"/>
      <c r="GS223" s="25"/>
      <c r="GT223" s="25"/>
      <c r="GU223" s="25"/>
      <c r="GV223" s="25"/>
      <c r="GW223" s="25"/>
      <c r="GX223" s="25"/>
      <c r="GY223" s="25"/>
      <c r="GZ223" s="25"/>
      <c r="HA223" s="25"/>
      <c r="HB223" s="25"/>
      <c r="HC223" s="25"/>
      <c r="HD223" s="25"/>
      <c r="HE223" s="25"/>
      <c r="HF223" s="25"/>
      <c r="HG223" s="25"/>
      <c r="HH223" s="25"/>
      <c r="HI223" s="25"/>
      <c r="HJ223" s="25"/>
      <c r="HK223" s="25"/>
      <c r="HL223" s="25"/>
      <c r="HM223" s="25"/>
      <c r="HN223" s="25"/>
      <c r="HO223" s="25"/>
      <c r="HP223" s="25"/>
      <c r="HQ223" s="25"/>
      <c r="HR223" s="25"/>
      <c r="HS223" s="25"/>
      <c r="HT223" s="25"/>
      <c r="HU223" s="25"/>
      <c r="HV223" s="25"/>
    </row>
    <row r="224" spans="1:230" x14ac:dyDescent="0.25">
      <c r="A224" s="27"/>
      <c r="B224" s="28"/>
      <c r="C224" s="29"/>
      <c r="D224" s="29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25"/>
      <c r="AV224" s="25"/>
      <c r="AW224" s="25"/>
      <c r="AX224" s="25"/>
      <c r="AY224" s="25"/>
      <c r="AZ224" s="25"/>
      <c r="BA224" s="25"/>
      <c r="BB224" s="25"/>
      <c r="BC224" s="25"/>
      <c r="BD224" s="25"/>
      <c r="BE224" s="25"/>
      <c r="BF224" s="25"/>
      <c r="BG224" s="25"/>
      <c r="BH224" s="25"/>
      <c r="BI224" s="25"/>
      <c r="BJ224" s="25"/>
      <c r="BK224" s="25"/>
      <c r="BL224" s="25"/>
      <c r="BM224" s="25"/>
      <c r="BN224" s="25"/>
      <c r="BO224" s="25"/>
      <c r="BP224" s="25"/>
      <c r="BQ224" s="25"/>
      <c r="BR224" s="25"/>
      <c r="BS224" s="25"/>
      <c r="BT224" s="25"/>
      <c r="BU224" s="25"/>
      <c r="BV224" s="25"/>
      <c r="BW224" s="25"/>
      <c r="BX224" s="25"/>
      <c r="BY224" s="25"/>
      <c r="BZ224" s="25"/>
      <c r="CA224" s="25"/>
      <c r="CB224" s="25"/>
      <c r="CC224" s="25"/>
      <c r="CD224" s="25"/>
      <c r="CE224" s="25"/>
      <c r="CF224" s="25"/>
      <c r="CG224" s="25"/>
      <c r="CH224" s="25"/>
      <c r="CI224" s="25"/>
      <c r="CJ224" s="25"/>
      <c r="CK224" s="25"/>
      <c r="CL224" s="25"/>
      <c r="CM224" s="25"/>
      <c r="CN224" s="25"/>
      <c r="CO224" s="25"/>
      <c r="CP224" s="25"/>
      <c r="CQ224" s="25"/>
      <c r="CR224" s="25"/>
      <c r="CS224" s="25"/>
      <c r="CT224" s="25"/>
      <c r="CU224" s="25"/>
      <c r="CV224" s="25"/>
      <c r="CW224" s="25"/>
      <c r="CX224" s="25"/>
      <c r="CY224" s="25"/>
      <c r="CZ224" s="25"/>
      <c r="DA224" s="25"/>
      <c r="DB224" s="25"/>
      <c r="DC224" s="25"/>
      <c r="DD224" s="25"/>
      <c r="DE224" s="25"/>
      <c r="DF224" s="25"/>
      <c r="DG224" s="25"/>
      <c r="DH224" s="25"/>
      <c r="DI224" s="25"/>
      <c r="DJ224" s="25"/>
      <c r="DK224" s="25"/>
      <c r="DL224" s="25"/>
      <c r="DM224" s="25"/>
      <c r="DN224" s="25"/>
      <c r="DO224" s="25"/>
      <c r="DP224" s="25"/>
      <c r="DQ224" s="25"/>
      <c r="DR224" s="25"/>
      <c r="DS224" s="25"/>
      <c r="DT224" s="25"/>
      <c r="DU224" s="25"/>
      <c r="DV224" s="25"/>
      <c r="DW224" s="25"/>
      <c r="DX224" s="25"/>
      <c r="DY224" s="25"/>
      <c r="DZ224" s="25"/>
      <c r="EA224" s="25"/>
      <c r="EB224" s="25"/>
      <c r="EC224" s="25"/>
      <c r="ED224" s="25"/>
      <c r="EE224" s="25"/>
      <c r="EF224" s="25"/>
      <c r="EG224" s="25"/>
      <c r="EH224" s="25"/>
      <c r="EI224" s="25"/>
      <c r="EJ224" s="25"/>
      <c r="EK224" s="25"/>
      <c r="EL224" s="25"/>
      <c r="EM224" s="25"/>
      <c r="EN224" s="25"/>
      <c r="EO224" s="25"/>
      <c r="EP224" s="25"/>
      <c r="EQ224" s="25"/>
      <c r="ER224" s="25"/>
      <c r="ES224" s="25"/>
      <c r="ET224" s="25"/>
      <c r="EU224" s="25"/>
      <c r="EV224" s="25"/>
      <c r="EW224" s="25"/>
      <c r="EX224" s="25"/>
      <c r="EY224" s="25"/>
      <c r="EZ224" s="25"/>
      <c r="FA224" s="25"/>
      <c r="FB224" s="25"/>
      <c r="FC224" s="25"/>
      <c r="FD224" s="25"/>
      <c r="FE224" s="25"/>
      <c r="FF224" s="25"/>
      <c r="FG224" s="25"/>
      <c r="FH224" s="25"/>
      <c r="FI224" s="25"/>
      <c r="FJ224" s="25"/>
      <c r="FK224" s="25"/>
      <c r="FL224" s="25"/>
      <c r="FM224" s="25"/>
      <c r="FN224" s="25"/>
      <c r="FO224" s="25"/>
      <c r="FP224" s="25"/>
      <c r="FQ224" s="25"/>
      <c r="FR224" s="25"/>
      <c r="FS224" s="25"/>
      <c r="FT224" s="25"/>
      <c r="FU224" s="25"/>
      <c r="FV224" s="25"/>
      <c r="FW224" s="25"/>
      <c r="FX224" s="25"/>
      <c r="FY224" s="25"/>
      <c r="FZ224" s="25"/>
      <c r="GA224" s="25"/>
      <c r="GB224" s="25"/>
      <c r="GC224" s="25"/>
      <c r="GD224" s="25"/>
      <c r="GE224" s="25"/>
      <c r="GF224" s="25"/>
      <c r="GG224" s="25"/>
      <c r="GH224" s="25"/>
      <c r="GI224" s="25"/>
      <c r="GJ224" s="25"/>
      <c r="GK224" s="25"/>
      <c r="GL224" s="25"/>
      <c r="GM224" s="25"/>
      <c r="GN224" s="25"/>
      <c r="GO224" s="25"/>
      <c r="GP224" s="25"/>
      <c r="GQ224" s="25"/>
      <c r="GR224" s="25"/>
      <c r="GS224" s="25"/>
      <c r="GT224" s="25"/>
      <c r="GU224" s="25"/>
      <c r="GV224" s="25"/>
      <c r="GW224" s="25"/>
      <c r="GX224" s="25"/>
      <c r="GY224" s="25"/>
      <c r="GZ224" s="25"/>
      <c r="HA224" s="25"/>
      <c r="HB224" s="25"/>
      <c r="HC224" s="25"/>
      <c r="HD224" s="25"/>
      <c r="HE224" s="25"/>
      <c r="HF224" s="25"/>
      <c r="HG224" s="25"/>
      <c r="HH224" s="25"/>
      <c r="HI224" s="25"/>
      <c r="HJ224" s="25"/>
      <c r="HK224" s="25"/>
      <c r="HL224" s="25"/>
      <c r="HM224" s="25"/>
      <c r="HN224" s="25"/>
      <c r="HO224" s="25"/>
      <c r="HP224" s="25"/>
      <c r="HQ224" s="25"/>
      <c r="HR224" s="25"/>
      <c r="HS224" s="25"/>
      <c r="HT224" s="25"/>
      <c r="HU224" s="25"/>
      <c r="HV224" s="25"/>
    </row>
    <row r="225" spans="1:230" x14ac:dyDescent="0.25">
      <c r="A225" s="27"/>
      <c r="B225" s="28"/>
      <c r="C225" s="29"/>
      <c r="D225" s="29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  <c r="BH225" s="25"/>
      <c r="BI225" s="25"/>
      <c r="BJ225" s="25"/>
      <c r="BK225" s="25"/>
      <c r="BL225" s="25"/>
      <c r="BM225" s="25"/>
      <c r="BN225" s="25"/>
      <c r="BO225" s="25"/>
      <c r="BP225" s="25"/>
      <c r="BQ225" s="25"/>
      <c r="BR225" s="25"/>
      <c r="BS225" s="25"/>
      <c r="BT225" s="25"/>
      <c r="BU225" s="25"/>
      <c r="BV225" s="25"/>
      <c r="BW225" s="25"/>
      <c r="BX225" s="25"/>
      <c r="BY225" s="25"/>
      <c r="BZ225" s="25"/>
      <c r="CA225" s="25"/>
      <c r="CB225" s="25"/>
      <c r="CC225" s="25"/>
      <c r="CD225" s="25"/>
      <c r="CE225" s="25"/>
      <c r="CF225" s="25"/>
      <c r="CG225" s="25"/>
      <c r="CH225" s="25"/>
      <c r="CI225" s="25"/>
      <c r="CJ225" s="25"/>
      <c r="CK225" s="25"/>
      <c r="CL225" s="25"/>
      <c r="CM225" s="25"/>
      <c r="CN225" s="25"/>
      <c r="CO225" s="25"/>
      <c r="CP225" s="25"/>
      <c r="CQ225" s="25"/>
      <c r="CR225" s="25"/>
      <c r="CS225" s="25"/>
      <c r="CT225" s="25"/>
      <c r="CU225" s="25"/>
      <c r="CV225" s="25"/>
      <c r="CW225" s="25"/>
      <c r="CX225" s="25"/>
      <c r="CY225" s="25"/>
      <c r="CZ225" s="25"/>
      <c r="DA225" s="25"/>
      <c r="DB225" s="25"/>
      <c r="DC225" s="25"/>
      <c r="DD225" s="25"/>
      <c r="DE225" s="25"/>
      <c r="DF225" s="25"/>
      <c r="DG225" s="25"/>
      <c r="DH225" s="25"/>
      <c r="DI225" s="25"/>
      <c r="DJ225" s="25"/>
      <c r="DK225" s="25"/>
      <c r="DL225" s="25"/>
      <c r="DM225" s="25"/>
      <c r="DN225" s="25"/>
      <c r="DO225" s="25"/>
      <c r="DP225" s="25"/>
      <c r="DQ225" s="25"/>
      <c r="DR225" s="25"/>
      <c r="DS225" s="25"/>
      <c r="DT225" s="25"/>
      <c r="DU225" s="25"/>
      <c r="DV225" s="25"/>
      <c r="DW225" s="25"/>
      <c r="DX225" s="25"/>
      <c r="DY225" s="25"/>
      <c r="DZ225" s="25"/>
      <c r="EA225" s="25"/>
      <c r="EB225" s="25"/>
      <c r="EC225" s="25"/>
      <c r="ED225" s="25"/>
      <c r="EE225" s="25"/>
      <c r="EF225" s="25"/>
      <c r="EG225" s="25"/>
      <c r="EH225" s="25"/>
      <c r="EI225" s="25"/>
      <c r="EJ225" s="25"/>
      <c r="EK225" s="25"/>
      <c r="EL225" s="25"/>
      <c r="EM225" s="25"/>
      <c r="EN225" s="25"/>
      <c r="EO225" s="25"/>
      <c r="EP225" s="25"/>
      <c r="EQ225" s="25"/>
      <c r="ER225" s="25"/>
      <c r="ES225" s="25"/>
      <c r="ET225" s="25"/>
      <c r="EU225" s="25"/>
      <c r="EV225" s="25"/>
      <c r="EW225" s="25"/>
      <c r="EX225" s="25"/>
      <c r="EY225" s="25"/>
      <c r="EZ225" s="25"/>
      <c r="FA225" s="25"/>
      <c r="FB225" s="25"/>
      <c r="FC225" s="25"/>
      <c r="FD225" s="25"/>
      <c r="FE225" s="25"/>
      <c r="FF225" s="25"/>
      <c r="FG225" s="25"/>
      <c r="FH225" s="25"/>
      <c r="FI225" s="25"/>
      <c r="FJ225" s="25"/>
      <c r="FK225" s="25"/>
      <c r="FL225" s="25"/>
      <c r="FM225" s="25"/>
      <c r="FN225" s="25"/>
      <c r="FO225" s="25"/>
      <c r="FP225" s="25"/>
      <c r="FQ225" s="25"/>
      <c r="FR225" s="25"/>
      <c r="FS225" s="25"/>
      <c r="FT225" s="25"/>
      <c r="FU225" s="25"/>
      <c r="FV225" s="25"/>
      <c r="FW225" s="25"/>
      <c r="FX225" s="25"/>
      <c r="FY225" s="25"/>
      <c r="FZ225" s="25"/>
      <c r="GA225" s="25"/>
      <c r="GB225" s="25"/>
      <c r="GC225" s="25"/>
      <c r="GD225" s="25"/>
      <c r="GE225" s="25"/>
      <c r="GF225" s="25"/>
      <c r="GG225" s="25"/>
      <c r="GH225" s="25"/>
      <c r="GI225" s="25"/>
      <c r="GJ225" s="25"/>
      <c r="GK225" s="25"/>
      <c r="GL225" s="25"/>
      <c r="GM225" s="25"/>
      <c r="GN225" s="25"/>
      <c r="GO225" s="25"/>
      <c r="GP225" s="25"/>
      <c r="GQ225" s="25"/>
      <c r="GR225" s="25"/>
      <c r="GS225" s="25"/>
      <c r="GT225" s="25"/>
      <c r="GU225" s="25"/>
      <c r="GV225" s="25"/>
      <c r="GW225" s="25"/>
      <c r="GX225" s="25"/>
      <c r="GY225" s="25"/>
      <c r="GZ225" s="25"/>
      <c r="HA225" s="25"/>
      <c r="HB225" s="25"/>
      <c r="HC225" s="25"/>
      <c r="HD225" s="25"/>
      <c r="HE225" s="25"/>
      <c r="HF225" s="25"/>
      <c r="HG225" s="25"/>
      <c r="HH225" s="25"/>
      <c r="HI225" s="25"/>
      <c r="HJ225" s="25"/>
      <c r="HK225" s="25"/>
      <c r="HL225" s="25"/>
      <c r="HM225" s="25"/>
      <c r="HN225" s="25"/>
      <c r="HO225" s="25"/>
      <c r="HP225" s="25"/>
      <c r="HQ225" s="25"/>
      <c r="HR225" s="25"/>
      <c r="HS225" s="25"/>
      <c r="HT225" s="25"/>
      <c r="HU225" s="25"/>
      <c r="HV225" s="25"/>
    </row>
    <row r="226" spans="1:230" x14ac:dyDescent="0.25">
      <c r="A226" s="27"/>
      <c r="B226" s="28"/>
      <c r="C226" s="29"/>
      <c r="D226" s="29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  <c r="BP226" s="25"/>
      <c r="BQ226" s="25"/>
      <c r="BR226" s="25"/>
      <c r="BS226" s="25"/>
      <c r="BT226" s="25"/>
      <c r="BU226" s="25"/>
      <c r="BV226" s="25"/>
      <c r="BW226" s="25"/>
      <c r="BX226" s="25"/>
      <c r="BY226" s="25"/>
      <c r="BZ226" s="25"/>
      <c r="CA226" s="25"/>
      <c r="CB226" s="25"/>
      <c r="CC226" s="25"/>
      <c r="CD226" s="25"/>
      <c r="CE226" s="25"/>
      <c r="CF226" s="25"/>
      <c r="CG226" s="25"/>
      <c r="CH226" s="25"/>
      <c r="CI226" s="25"/>
      <c r="CJ226" s="25"/>
      <c r="CK226" s="25"/>
      <c r="CL226" s="25"/>
      <c r="CM226" s="25"/>
      <c r="CN226" s="25"/>
      <c r="CO226" s="25"/>
      <c r="CP226" s="25"/>
      <c r="CQ226" s="25"/>
      <c r="CR226" s="25"/>
      <c r="CS226" s="25"/>
      <c r="CT226" s="25"/>
      <c r="CU226" s="25"/>
      <c r="CV226" s="25"/>
      <c r="CW226" s="25"/>
      <c r="CX226" s="25"/>
      <c r="CY226" s="25"/>
      <c r="CZ226" s="25"/>
      <c r="DA226" s="25"/>
      <c r="DB226" s="25"/>
      <c r="DC226" s="25"/>
      <c r="DD226" s="25"/>
      <c r="DE226" s="25"/>
      <c r="DF226" s="25"/>
      <c r="DG226" s="25"/>
      <c r="DH226" s="25"/>
      <c r="DI226" s="25"/>
      <c r="DJ226" s="25"/>
      <c r="DK226" s="25"/>
      <c r="DL226" s="25"/>
      <c r="DM226" s="25"/>
      <c r="DN226" s="25"/>
      <c r="DO226" s="25"/>
      <c r="DP226" s="25"/>
      <c r="DQ226" s="25"/>
      <c r="DR226" s="25"/>
      <c r="DS226" s="25"/>
      <c r="DT226" s="25"/>
      <c r="DU226" s="25"/>
      <c r="DV226" s="25"/>
      <c r="DW226" s="25"/>
      <c r="DX226" s="25"/>
      <c r="DY226" s="25"/>
      <c r="DZ226" s="25"/>
      <c r="EA226" s="25"/>
      <c r="EB226" s="25"/>
      <c r="EC226" s="25"/>
      <c r="ED226" s="25"/>
      <c r="EE226" s="25"/>
      <c r="EF226" s="25"/>
      <c r="EG226" s="25"/>
      <c r="EH226" s="25"/>
      <c r="EI226" s="25"/>
      <c r="EJ226" s="25"/>
      <c r="EK226" s="25"/>
      <c r="EL226" s="25"/>
      <c r="EM226" s="25"/>
      <c r="EN226" s="25"/>
      <c r="EO226" s="25"/>
      <c r="EP226" s="25"/>
      <c r="EQ226" s="25"/>
      <c r="ER226" s="25"/>
      <c r="ES226" s="25"/>
      <c r="ET226" s="25"/>
      <c r="EU226" s="25"/>
      <c r="EV226" s="25"/>
      <c r="EW226" s="25"/>
      <c r="EX226" s="25"/>
      <c r="EY226" s="25"/>
      <c r="EZ226" s="25"/>
      <c r="FA226" s="25"/>
      <c r="FB226" s="25"/>
      <c r="FC226" s="25"/>
      <c r="FD226" s="25"/>
      <c r="FE226" s="25"/>
      <c r="FF226" s="25"/>
      <c r="FG226" s="25"/>
      <c r="FH226" s="25"/>
      <c r="FI226" s="25"/>
      <c r="FJ226" s="25"/>
      <c r="FK226" s="25"/>
      <c r="FL226" s="25"/>
      <c r="FM226" s="25"/>
      <c r="FN226" s="25"/>
      <c r="FO226" s="25"/>
      <c r="FP226" s="25"/>
      <c r="FQ226" s="25"/>
      <c r="FR226" s="25"/>
      <c r="FS226" s="25"/>
      <c r="FT226" s="25"/>
      <c r="FU226" s="25"/>
      <c r="FV226" s="25"/>
      <c r="FW226" s="25"/>
      <c r="FX226" s="25"/>
      <c r="FY226" s="25"/>
      <c r="FZ226" s="25"/>
      <c r="GA226" s="25"/>
      <c r="GB226" s="25"/>
      <c r="GC226" s="25"/>
      <c r="GD226" s="25"/>
      <c r="GE226" s="25"/>
      <c r="GF226" s="25"/>
      <c r="GG226" s="25"/>
      <c r="GH226" s="25"/>
      <c r="GI226" s="25"/>
      <c r="GJ226" s="25"/>
      <c r="GK226" s="25"/>
      <c r="GL226" s="25"/>
      <c r="GM226" s="25"/>
      <c r="GN226" s="25"/>
      <c r="GO226" s="25"/>
      <c r="GP226" s="25"/>
      <c r="GQ226" s="25"/>
      <c r="GR226" s="25"/>
      <c r="GS226" s="25"/>
      <c r="GT226" s="25"/>
      <c r="GU226" s="25"/>
      <c r="GV226" s="25"/>
      <c r="GW226" s="25"/>
      <c r="GX226" s="25"/>
      <c r="GY226" s="25"/>
      <c r="GZ226" s="25"/>
      <c r="HA226" s="25"/>
      <c r="HB226" s="25"/>
      <c r="HC226" s="25"/>
      <c r="HD226" s="25"/>
      <c r="HE226" s="25"/>
      <c r="HF226" s="25"/>
      <c r="HG226" s="25"/>
      <c r="HH226" s="25"/>
      <c r="HI226" s="25"/>
      <c r="HJ226" s="25"/>
      <c r="HK226" s="25"/>
      <c r="HL226" s="25"/>
      <c r="HM226" s="25"/>
      <c r="HN226" s="25"/>
      <c r="HO226" s="25"/>
      <c r="HP226" s="25"/>
      <c r="HQ226" s="25"/>
      <c r="HR226" s="25"/>
      <c r="HS226" s="25"/>
      <c r="HT226" s="25"/>
      <c r="HU226" s="25"/>
      <c r="HV226" s="25"/>
    </row>
    <row r="227" spans="1:230" x14ac:dyDescent="0.25">
      <c r="A227" s="27"/>
      <c r="B227" s="28"/>
      <c r="C227" s="29"/>
      <c r="D227" s="29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  <c r="BL227" s="25"/>
      <c r="BM227" s="25"/>
      <c r="BN227" s="25"/>
      <c r="BO227" s="25"/>
      <c r="BP227" s="25"/>
      <c r="BQ227" s="25"/>
      <c r="BR227" s="25"/>
      <c r="BS227" s="25"/>
      <c r="BT227" s="25"/>
      <c r="BU227" s="25"/>
      <c r="BV227" s="25"/>
      <c r="BW227" s="25"/>
      <c r="BX227" s="25"/>
      <c r="BY227" s="25"/>
      <c r="BZ227" s="25"/>
      <c r="CA227" s="25"/>
      <c r="CB227" s="25"/>
      <c r="CC227" s="25"/>
      <c r="CD227" s="25"/>
      <c r="CE227" s="25"/>
      <c r="CF227" s="25"/>
      <c r="CG227" s="25"/>
      <c r="CH227" s="25"/>
      <c r="CI227" s="25"/>
      <c r="CJ227" s="25"/>
      <c r="CK227" s="25"/>
      <c r="CL227" s="25"/>
      <c r="CM227" s="25"/>
      <c r="CN227" s="25"/>
      <c r="CO227" s="25"/>
      <c r="CP227" s="25"/>
      <c r="CQ227" s="25"/>
      <c r="CR227" s="25"/>
      <c r="CS227" s="25"/>
      <c r="CT227" s="25"/>
      <c r="CU227" s="25"/>
      <c r="CV227" s="25"/>
      <c r="CW227" s="25"/>
      <c r="CX227" s="25"/>
      <c r="CY227" s="25"/>
      <c r="CZ227" s="25"/>
      <c r="DA227" s="25"/>
      <c r="DB227" s="25"/>
      <c r="DC227" s="25"/>
      <c r="DD227" s="25"/>
      <c r="DE227" s="25"/>
      <c r="DF227" s="25"/>
      <c r="DG227" s="25"/>
      <c r="DH227" s="25"/>
      <c r="DI227" s="25"/>
      <c r="DJ227" s="25"/>
      <c r="DK227" s="25"/>
      <c r="DL227" s="25"/>
      <c r="DM227" s="25"/>
      <c r="DN227" s="25"/>
      <c r="DO227" s="25"/>
      <c r="DP227" s="25"/>
      <c r="DQ227" s="25"/>
      <c r="DR227" s="25"/>
      <c r="DS227" s="25"/>
      <c r="DT227" s="25"/>
      <c r="DU227" s="25"/>
      <c r="DV227" s="25"/>
      <c r="DW227" s="25"/>
      <c r="DX227" s="25"/>
      <c r="DY227" s="25"/>
      <c r="DZ227" s="25"/>
      <c r="EA227" s="25"/>
      <c r="EB227" s="25"/>
      <c r="EC227" s="25"/>
      <c r="ED227" s="25"/>
      <c r="EE227" s="25"/>
      <c r="EF227" s="25"/>
      <c r="EG227" s="25"/>
      <c r="EH227" s="25"/>
      <c r="EI227" s="25"/>
      <c r="EJ227" s="25"/>
      <c r="EK227" s="25"/>
      <c r="EL227" s="25"/>
      <c r="EM227" s="25"/>
      <c r="EN227" s="25"/>
      <c r="EO227" s="25"/>
      <c r="EP227" s="25"/>
      <c r="EQ227" s="25"/>
      <c r="ER227" s="25"/>
      <c r="ES227" s="25"/>
      <c r="ET227" s="25"/>
      <c r="EU227" s="25"/>
      <c r="EV227" s="25"/>
      <c r="EW227" s="25"/>
      <c r="EX227" s="25"/>
      <c r="EY227" s="25"/>
      <c r="EZ227" s="25"/>
      <c r="FA227" s="25"/>
      <c r="FB227" s="25"/>
      <c r="FC227" s="25"/>
      <c r="FD227" s="25"/>
      <c r="FE227" s="25"/>
      <c r="FF227" s="25"/>
      <c r="FG227" s="25"/>
      <c r="FH227" s="25"/>
      <c r="FI227" s="25"/>
      <c r="FJ227" s="25"/>
      <c r="FK227" s="25"/>
      <c r="FL227" s="25"/>
      <c r="FM227" s="25"/>
      <c r="FN227" s="25"/>
      <c r="FO227" s="25"/>
      <c r="FP227" s="25"/>
      <c r="FQ227" s="25"/>
      <c r="FR227" s="25"/>
      <c r="FS227" s="25"/>
      <c r="FT227" s="25"/>
      <c r="FU227" s="25"/>
      <c r="FV227" s="25"/>
      <c r="FW227" s="25"/>
      <c r="FX227" s="25"/>
      <c r="FY227" s="25"/>
      <c r="FZ227" s="25"/>
      <c r="GA227" s="25"/>
      <c r="GB227" s="25"/>
      <c r="GC227" s="25"/>
      <c r="GD227" s="25"/>
      <c r="GE227" s="25"/>
      <c r="GF227" s="25"/>
      <c r="GG227" s="25"/>
      <c r="GH227" s="25"/>
      <c r="GI227" s="25"/>
      <c r="GJ227" s="25"/>
      <c r="GK227" s="25"/>
      <c r="GL227" s="25"/>
      <c r="GM227" s="25"/>
      <c r="GN227" s="25"/>
      <c r="GO227" s="25"/>
      <c r="GP227" s="25"/>
      <c r="GQ227" s="25"/>
      <c r="GR227" s="25"/>
      <c r="GS227" s="25"/>
      <c r="GT227" s="25"/>
      <c r="GU227" s="25"/>
      <c r="GV227" s="25"/>
      <c r="GW227" s="25"/>
      <c r="GX227" s="25"/>
      <c r="GY227" s="25"/>
      <c r="GZ227" s="25"/>
      <c r="HA227" s="25"/>
      <c r="HB227" s="25"/>
      <c r="HC227" s="25"/>
      <c r="HD227" s="25"/>
      <c r="HE227" s="25"/>
      <c r="HF227" s="25"/>
      <c r="HG227" s="25"/>
      <c r="HH227" s="25"/>
      <c r="HI227" s="25"/>
      <c r="HJ227" s="25"/>
      <c r="HK227" s="25"/>
      <c r="HL227" s="25"/>
      <c r="HM227" s="25"/>
      <c r="HN227" s="25"/>
      <c r="HO227" s="25"/>
      <c r="HP227" s="25"/>
      <c r="HQ227" s="25"/>
      <c r="HR227" s="25"/>
      <c r="HS227" s="25"/>
      <c r="HT227" s="25"/>
      <c r="HU227" s="25"/>
      <c r="HV227" s="25"/>
    </row>
    <row r="228" spans="1:230" x14ac:dyDescent="0.25">
      <c r="A228" s="27"/>
      <c r="B228" s="28"/>
      <c r="C228" s="29"/>
      <c r="D228" s="29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  <c r="BL228" s="25"/>
      <c r="BM228" s="25"/>
      <c r="BN228" s="25"/>
      <c r="BO228" s="25"/>
      <c r="BP228" s="25"/>
      <c r="BQ228" s="25"/>
      <c r="BR228" s="25"/>
      <c r="BS228" s="25"/>
      <c r="BT228" s="25"/>
      <c r="BU228" s="25"/>
      <c r="BV228" s="25"/>
      <c r="BW228" s="25"/>
      <c r="BX228" s="25"/>
      <c r="BY228" s="25"/>
      <c r="BZ228" s="25"/>
      <c r="CA228" s="25"/>
      <c r="CB228" s="25"/>
      <c r="CC228" s="25"/>
      <c r="CD228" s="25"/>
      <c r="CE228" s="25"/>
      <c r="CF228" s="25"/>
      <c r="CG228" s="25"/>
      <c r="CH228" s="25"/>
      <c r="CI228" s="25"/>
      <c r="CJ228" s="25"/>
      <c r="CK228" s="25"/>
      <c r="CL228" s="25"/>
      <c r="CM228" s="25"/>
      <c r="CN228" s="25"/>
      <c r="CO228" s="25"/>
      <c r="CP228" s="25"/>
      <c r="CQ228" s="25"/>
      <c r="CR228" s="25"/>
      <c r="CS228" s="25"/>
      <c r="CT228" s="25"/>
      <c r="CU228" s="25"/>
      <c r="CV228" s="25"/>
      <c r="CW228" s="25"/>
      <c r="CX228" s="25"/>
      <c r="CY228" s="25"/>
      <c r="CZ228" s="25"/>
      <c r="DA228" s="25"/>
      <c r="DB228" s="25"/>
      <c r="DC228" s="25"/>
      <c r="DD228" s="25"/>
      <c r="DE228" s="25"/>
      <c r="DF228" s="25"/>
      <c r="DG228" s="25"/>
      <c r="DH228" s="25"/>
      <c r="DI228" s="25"/>
      <c r="DJ228" s="25"/>
      <c r="DK228" s="25"/>
      <c r="DL228" s="25"/>
      <c r="DM228" s="25"/>
      <c r="DN228" s="25"/>
      <c r="DO228" s="25"/>
      <c r="DP228" s="25"/>
      <c r="DQ228" s="25"/>
      <c r="DR228" s="25"/>
      <c r="DS228" s="25"/>
      <c r="DT228" s="25"/>
      <c r="DU228" s="25"/>
      <c r="DV228" s="25"/>
      <c r="DW228" s="25"/>
      <c r="DX228" s="25"/>
      <c r="DY228" s="25"/>
      <c r="DZ228" s="25"/>
      <c r="EA228" s="25"/>
      <c r="EB228" s="25"/>
      <c r="EC228" s="25"/>
      <c r="ED228" s="25"/>
      <c r="EE228" s="25"/>
      <c r="EF228" s="25"/>
      <c r="EG228" s="25"/>
      <c r="EH228" s="25"/>
      <c r="EI228" s="25"/>
      <c r="EJ228" s="25"/>
      <c r="EK228" s="25"/>
      <c r="EL228" s="25"/>
      <c r="EM228" s="25"/>
      <c r="EN228" s="25"/>
      <c r="EO228" s="25"/>
      <c r="EP228" s="25"/>
      <c r="EQ228" s="25"/>
      <c r="ER228" s="25"/>
      <c r="ES228" s="25"/>
      <c r="ET228" s="25"/>
      <c r="EU228" s="25"/>
      <c r="EV228" s="25"/>
      <c r="EW228" s="25"/>
      <c r="EX228" s="25"/>
      <c r="EY228" s="25"/>
      <c r="EZ228" s="25"/>
      <c r="FA228" s="25"/>
      <c r="FB228" s="25"/>
      <c r="FC228" s="25"/>
      <c r="FD228" s="25"/>
      <c r="FE228" s="25"/>
      <c r="FF228" s="25"/>
      <c r="FG228" s="25"/>
      <c r="FH228" s="25"/>
      <c r="FI228" s="25"/>
      <c r="FJ228" s="25"/>
      <c r="FK228" s="25"/>
      <c r="FL228" s="25"/>
      <c r="FM228" s="25"/>
      <c r="FN228" s="25"/>
      <c r="FO228" s="25"/>
      <c r="FP228" s="25"/>
      <c r="FQ228" s="25"/>
      <c r="FR228" s="25"/>
      <c r="FS228" s="25"/>
      <c r="FT228" s="25"/>
      <c r="FU228" s="25"/>
      <c r="FV228" s="25"/>
      <c r="FW228" s="25"/>
      <c r="FX228" s="25"/>
      <c r="FY228" s="25"/>
      <c r="FZ228" s="25"/>
      <c r="GA228" s="25"/>
      <c r="GB228" s="25"/>
      <c r="GC228" s="25"/>
      <c r="GD228" s="25"/>
      <c r="GE228" s="25"/>
      <c r="GF228" s="25"/>
      <c r="GG228" s="25"/>
      <c r="GH228" s="25"/>
      <c r="GI228" s="25"/>
      <c r="GJ228" s="25"/>
      <c r="GK228" s="25"/>
      <c r="GL228" s="25"/>
      <c r="GM228" s="25"/>
      <c r="GN228" s="25"/>
      <c r="GO228" s="25"/>
      <c r="GP228" s="25"/>
      <c r="GQ228" s="25"/>
      <c r="GR228" s="25"/>
      <c r="GS228" s="25"/>
      <c r="GT228" s="25"/>
      <c r="GU228" s="25"/>
      <c r="GV228" s="25"/>
      <c r="GW228" s="25"/>
      <c r="GX228" s="25"/>
      <c r="GY228" s="25"/>
      <c r="GZ228" s="25"/>
      <c r="HA228" s="25"/>
      <c r="HB228" s="25"/>
      <c r="HC228" s="25"/>
      <c r="HD228" s="25"/>
      <c r="HE228" s="25"/>
      <c r="HF228" s="25"/>
      <c r="HG228" s="25"/>
      <c r="HH228" s="25"/>
      <c r="HI228" s="25"/>
      <c r="HJ228" s="25"/>
      <c r="HK228" s="25"/>
      <c r="HL228" s="25"/>
      <c r="HM228" s="25"/>
      <c r="HN228" s="25"/>
      <c r="HO228" s="25"/>
      <c r="HP228" s="25"/>
      <c r="HQ228" s="25"/>
      <c r="HR228" s="25"/>
      <c r="HS228" s="25"/>
      <c r="HT228" s="25"/>
      <c r="HU228" s="25"/>
      <c r="HV228" s="25"/>
    </row>
    <row r="229" spans="1:230" x14ac:dyDescent="0.25">
      <c r="A229" s="27"/>
      <c r="B229" s="28"/>
      <c r="C229" s="29"/>
      <c r="D229" s="29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  <c r="BP229" s="25"/>
      <c r="BQ229" s="25"/>
      <c r="BR229" s="25"/>
      <c r="BS229" s="25"/>
      <c r="BT229" s="25"/>
      <c r="BU229" s="25"/>
      <c r="BV229" s="25"/>
      <c r="BW229" s="25"/>
      <c r="BX229" s="25"/>
      <c r="BY229" s="25"/>
      <c r="BZ229" s="25"/>
      <c r="CA229" s="25"/>
      <c r="CB229" s="25"/>
      <c r="CC229" s="25"/>
      <c r="CD229" s="25"/>
      <c r="CE229" s="25"/>
      <c r="CF229" s="25"/>
      <c r="CG229" s="25"/>
      <c r="CH229" s="25"/>
      <c r="CI229" s="25"/>
      <c r="CJ229" s="25"/>
      <c r="CK229" s="25"/>
      <c r="CL229" s="25"/>
      <c r="CM229" s="25"/>
      <c r="CN229" s="25"/>
      <c r="CO229" s="25"/>
      <c r="CP229" s="25"/>
      <c r="CQ229" s="25"/>
      <c r="CR229" s="25"/>
      <c r="CS229" s="25"/>
      <c r="CT229" s="25"/>
      <c r="CU229" s="25"/>
      <c r="CV229" s="25"/>
      <c r="CW229" s="25"/>
      <c r="CX229" s="25"/>
      <c r="CY229" s="25"/>
      <c r="CZ229" s="25"/>
      <c r="DA229" s="25"/>
      <c r="DB229" s="25"/>
      <c r="DC229" s="25"/>
      <c r="DD229" s="25"/>
      <c r="DE229" s="25"/>
      <c r="DF229" s="25"/>
      <c r="DG229" s="25"/>
      <c r="DH229" s="25"/>
      <c r="DI229" s="25"/>
      <c r="DJ229" s="25"/>
      <c r="DK229" s="25"/>
      <c r="DL229" s="25"/>
      <c r="DM229" s="25"/>
      <c r="DN229" s="25"/>
      <c r="DO229" s="25"/>
      <c r="DP229" s="25"/>
      <c r="DQ229" s="25"/>
      <c r="DR229" s="25"/>
      <c r="DS229" s="25"/>
      <c r="DT229" s="25"/>
      <c r="DU229" s="25"/>
      <c r="DV229" s="25"/>
      <c r="DW229" s="25"/>
      <c r="DX229" s="25"/>
      <c r="DY229" s="25"/>
      <c r="DZ229" s="25"/>
      <c r="EA229" s="25"/>
      <c r="EB229" s="25"/>
      <c r="EC229" s="25"/>
      <c r="ED229" s="25"/>
      <c r="EE229" s="25"/>
      <c r="EF229" s="25"/>
      <c r="EG229" s="25"/>
      <c r="EH229" s="25"/>
      <c r="EI229" s="25"/>
      <c r="EJ229" s="25"/>
      <c r="EK229" s="25"/>
      <c r="EL229" s="25"/>
      <c r="EM229" s="25"/>
      <c r="EN229" s="25"/>
      <c r="EO229" s="25"/>
      <c r="EP229" s="25"/>
      <c r="EQ229" s="25"/>
      <c r="ER229" s="25"/>
      <c r="ES229" s="25"/>
      <c r="ET229" s="25"/>
      <c r="EU229" s="25"/>
      <c r="EV229" s="25"/>
      <c r="EW229" s="25"/>
      <c r="EX229" s="25"/>
      <c r="EY229" s="25"/>
      <c r="EZ229" s="25"/>
      <c r="FA229" s="25"/>
      <c r="FB229" s="25"/>
      <c r="FC229" s="25"/>
      <c r="FD229" s="25"/>
      <c r="FE229" s="25"/>
      <c r="FF229" s="25"/>
      <c r="FG229" s="25"/>
      <c r="FH229" s="25"/>
      <c r="FI229" s="25"/>
      <c r="FJ229" s="25"/>
      <c r="FK229" s="25"/>
      <c r="FL229" s="25"/>
      <c r="FM229" s="25"/>
      <c r="FN229" s="25"/>
      <c r="FO229" s="25"/>
      <c r="FP229" s="25"/>
      <c r="FQ229" s="25"/>
      <c r="FR229" s="25"/>
      <c r="FS229" s="25"/>
      <c r="FT229" s="25"/>
      <c r="FU229" s="25"/>
      <c r="FV229" s="25"/>
      <c r="FW229" s="25"/>
      <c r="FX229" s="25"/>
      <c r="FY229" s="25"/>
      <c r="FZ229" s="25"/>
      <c r="GA229" s="25"/>
      <c r="GB229" s="25"/>
      <c r="GC229" s="25"/>
      <c r="GD229" s="25"/>
      <c r="GE229" s="25"/>
      <c r="GF229" s="25"/>
      <c r="GG229" s="25"/>
      <c r="GH229" s="25"/>
      <c r="GI229" s="25"/>
      <c r="GJ229" s="25"/>
      <c r="GK229" s="25"/>
      <c r="GL229" s="25"/>
      <c r="GM229" s="25"/>
      <c r="GN229" s="25"/>
      <c r="GO229" s="25"/>
      <c r="GP229" s="25"/>
      <c r="GQ229" s="25"/>
      <c r="GR229" s="25"/>
      <c r="GS229" s="25"/>
      <c r="GT229" s="25"/>
      <c r="GU229" s="25"/>
      <c r="GV229" s="25"/>
      <c r="GW229" s="25"/>
      <c r="GX229" s="25"/>
      <c r="GY229" s="25"/>
      <c r="GZ229" s="25"/>
      <c r="HA229" s="25"/>
      <c r="HB229" s="25"/>
      <c r="HC229" s="25"/>
      <c r="HD229" s="25"/>
      <c r="HE229" s="25"/>
      <c r="HF229" s="25"/>
      <c r="HG229" s="25"/>
      <c r="HH229" s="25"/>
      <c r="HI229" s="25"/>
      <c r="HJ229" s="25"/>
      <c r="HK229" s="25"/>
      <c r="HL229" s="25"/>
      <c r="HM229" s="25"/>
      <c r="HN229" s="25"/>
      <c r="HO229" s="25"/>
      <c r="HP229" s="25"/>
      <c r="HQ229" s="25"/>
      <c r="HR229" s="25"/>
      <c r="HS229" s="25"/>
      <c r="HT229" s="25"/>
      <c r="HU229" s="25"/>
      <c r="HV229" s="25"/>
    </row>
    <row r="230" spans="1:230" x14ac:dyDescent="0.25">
      <c r="A230" s="27"/>
      <c r="B230" s="28"/>
      <c r="C230" s="29"/>
      <c r="D230" s="29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  <c r="BL230" s="25"/>
      <c r="BM230" s="25"/>
      <c r="BN230" s="25"/>
      <c r="BO230" s="25"/>
      <c r="BP230" s="25"/>
      <c r="BQ230" s="25"/>
      <c r="BR230" s="25"/>
      <c r="BS230" s="25"/>
      <c r="BT230" s="25"/>
      <c r="BU230" s="25"/>
      <c r="BV230" s="25"/>
      <c r="BW230" s="25"/>
      <c r="BX230" s="25"/>
      <c r="BY230" s="25"/>
      <c r="BZ230" s="25"/>
      <c r="CA230" s="25"/>
      <c r="CB230" s="25"/>
      <c r="CC230" s="25"/>
      <c r="CD230" s="25"/>
      <c r="CE230" s="25"/>
      <c r="CF230" s="25"/>
      <c r="CG230" s="25"/>
      <c r="CH230" s="25"/>
      <c r="CI230" s="25"/>
      <c r="CJ230" s="25"/>
      <c r="CK230" s="25"/>
      <c r="CL230" s="25"/>
      <c r="CM230" s="25"/>
      <c r="CN230" s="25"/>
      <c r="CO230" s="25"/>
      <c r="CP230" s="25"/>
      <c r="CQ230" s="25"/>
      <c r="CR230" s="25"/>
      <c r="CS230" s="25"/>
      <c r="CT230" s="25"/>
      <c r="CU230" s="25"/>
      <c r="CV230" s="25"/>
      <c r="CW230" s="25"/>
      <c r="CX230" s="25"/>
      <c r="CY230" s="25"/>
      <c r="CZ230" s="25"/>
      <c r="DA230" s="25"/>
      <c r="DB230" s="25"/>
      <c r="DC230" s="25"/>
      <c r="DD230" s="25"/>
      <c r="DE230" s="25"/>
      <c r="DF230" s="25"/>
      <c r="DG230" s="25"/>
      <c r="DH230" s="25"/>
      <c r="DI230" s="25"/>
      <c r="DJ230" s="25"/>
      <c r="DK230" s="25"/>
      <c r="DL230" s="25"/>
      <c r="DM230" s="25"/>
      <c r="DN230" s="25"/>
      <c r="DO230" s="25"/>
      <c r="DP230" s="25"/>
      <c r="DQ230" s="25"/>
      <c r="DR230" s="25"/>
      <c r="DS230" s="25"/>
      <c r="DT230" s="25"/>
      <c r="DU230" s="25"/>
      <c r="DV230" s="25"/>
      <c r="DW230" s="25"/>
      <c r="DX230" s="25"/>
      <c r="DY230" s="25"/>
      <c r="DZ230" s="25"/>
      <c r="EA230" s="25"/>
      <c r="EB230" s="25"/>
      <c r="EC230" s="25"/>
      <c r="ED230" s="25"/>
      <c r="EE230" s="25"/>
      <c r="EF230" s="25"/>
      <c r="EG230" s="25"/>
      <c r="EH230" s="25"/>
      <c r="EI230" s="25"/>
      <c r="EJ230" s="25"/>
      <c r="EK230" s="25"/>
      <c r="EL230" s="25"/>
      <c r="EM230" s="25"/>
      <c r="EN230" s="25"/>
      <c r="EO230" s="25"/>
      <c r="EP230" s="25"/>
      <c r="EQ230" s="25"/>
      <c r="ER230" s="25"/>
      <c r="ES230" s="25"/>
      <c r="ET230" s="25"/>
      <c r="EU230" s="25"/>
      <c r="EV230" s="25"/>
      <c r="EW230" s="25"/>
      <c r="EX230" s="25"/>
      <c r="EY230" s="25"/>
      <c r="EZ230" s="25"/>
      <c r="FA230" s="25"/>
      <c r="FB230" s="25"/>
      <c r="FC230" s="25"/>
      <c r="FD230" s="25"/>
      <c r="FE230" s="25"/>
      <c r="FF230" s="25"/>
      <c r="FG230" s="25"/>
      <c r="FH230" s="25"/>
      <c r="FI230" s="25"/>
      <c r="FJ230" s="25"/>
      <c r="FK230" s="25"/>
      <c r="FL230" s="25"/>
      <c r="FM230" s="25"/>
      <c r="FN230" s="25"/>
      <c r="FO230" s="25"/>
      <c r="FP230" s="25"/>
      <c r="FQ230" s="25"/>
      <c r="FR230" s="25"/>
      <c r="FS230" s="25"/>
      <c r="FT230" s="25"/>
      <c r="FU230" s="25"/>
      <c r="FV230" s="25"/>
      <c r="FW230" s="25"/>
      <c r="FX230" s="25"/>
      <c r="FY230" s="25"/>
      <c r="FZ230" s="25"/>
      <c r="GA230" s="25"/>
      <c r="GB230" s="25"/>
      <c r="GC230" s="25"/>
      <c r="GD230" s="25"/>
      <c r="GE230" s="25"/>
      <c r="GF230" s="25"/>
      <c r="GG230" s="25"/>
      <c r="GH230" s="25"/>
      <c r="GI230" s="25"/>
      <c r="GJ230" s="25"/>
      <c r="GK230" s="25"/>
      <c r="GL230" s="25"/>
      <c r="GM230" s="25"/>
      <c r="GN230" s="25"/>
      <c r="GO230" s="25"/>
      <c r="GP230" s="25"/>
      <c r="GQ230" s="25"/>
      <c r="GR230" s="25"/>
      <c r="GS230" s="25"/>
      <c r="GT230" s="25"/>
      <c r="GU230" s="25"/>
      <c r="GV230" s="25"/>
      <c r="GW230" s="25"/>
      <c r="GX230" s="25"/>
      <c r="GY230" s="25"/>
      <c r="GZ230" s="25"/>
      <c r="HA230" s="25"/>
      <c r="HB230" s="25"/>
      <c r="HC230" s="25"/>
      <c r="HD230" s="25"/>
      <c r="HE230" s="25"/>
      <c r="HF230" s="25"/>
      <c r="HG230" s="25"/>
      <c r="HH230" s="25"/>
      <c r="HI230" s="25"/>
      <c r="HJ230" s="25"/>
      <c r="HK230" s="25"/>
      <c r="HL230" s="25"/>
      <c r="HM230" s="25"/>
      <c r="HN230" s="25"/>
      <c r="HO230" s="25"/>
      <c r="HP230" s="25"/>
      <c r="HQ230" s="25"/>
      <c r="HR230" s="25"/>
      <c r="HS230" s="25"/>
      <c r="HT230" s="25"/>
      <c r="HU230" s="25"/>
      <c r="HV230" s="25"/>
    </row>
    <row r="231" spans="1:230" x14ac:dyDescent="0.25">
      <c r="A231" s="27"/>
      <c r="B231" s="28"/>
      <c r="C231" s="29"/>
      <c r="D231" s="29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25"/>
      <c r="AV231" s="25"/>
      <c r="AW231" s="25"/>
      <c r="AX231" s="25"/>
      <c r="AY231" s="25"/>
      <c r="AZ231" s="25"/>
      <c r="BA231" s="25"/>
      <c r="BB231" s="25"/>
      <c r="BC231" s="25"/>
      <c r="BD231" s="25"/>
      <c r="BE231" s="25"/>
      <c r="BF231" s="25"/>
      <c r="BG231" s="25"/>
      <c r="BH231" s="25"/>
      <c r="BI231" s="25"/>
      <c r="BJ231" s="25"/>
      <c r="BK231" s="25"/>
      <c r="BL231" s="25"/>
      <c r="BM231" s="25"/>
      <c r="BN231" s="25"/>
      <c r="BO231" s="25"/>
      <c r="BP231" s="25"/>
      <c r="BQ231" s="25"/>
      <c r="BR231" s="25"/>
      <c r="BS231" s="25"/>
      <c r="BT231" s="25"/>
      <c r="BU231" s="25"/>
      <c r="BV231" s="25"/>
      <c r="BW231" s="25"/>
      <c r="BX231" s="25"/>
      <c r="BY231" s="25"/>
      <c r="BZ231" s="25"/>
      <c r="CA231" s="25"/>
      <c r="CB231" s="25"/>
      <c r="CC231" s="25"/>
      <c r="CD231" s="25"/>
      <c r="CE231" s="25"/>
      <c r="CF231" s="25"/>
      <c r="CG231" s="25"/>
      <c r="CH231" s="25"/>
      <c r="CI231" s="25"/>
      <c r="CJ231" s="25"/>
      <c r="CK231" s="25"/>
      <c r="CL231" s="25"/>
      <c r="CM231" s="25"/>
      <c r="CN231" s="25"/>
      <c r="CO231" s="25"/>
      <c r="CP231" s="25"/>
      <c r="CQ231" s="25"/>
      <c r="CR231" s="25"/>
      <c r="CS231" s="25"/>
      <c r="CT231" s="25"/>
      <c r="CU231" s="25"/>
      <c r="CV231" s="25"/>
      <c r="CW231" s="25"/>
      <c r="CX231" s="25"/>
      <c r="CY231" s="25"/>
      <c r="CZ231" s="25"/>
      <c r="DA231" s="25"/>
      <c r="DB231" s="25"/>
      <c r="DC231" s="25"/>
      <c r="DD231" s="25"/>
      <c r="DE231" s="25"/>
      <c r="DF231" s="25"/>
      <c r="DG231" s="25"/>
      <c r="DH231" s="25"/>
      <c r="DI231" s="25"/>
      <c r="DJ231" s="25"/>
      <c r="DK231" s="25"/>
      <c r="DL231" s="25"/>
      <c r="DM231" s="25"/>
      <c r="DN231" s="25"/>
      <c r="DO231" s="25"/>
      <c r="DP231" s="25"/>
      <c r="DQ231" s="25"/>
      <c r="DR231" s="25"/>
      <c r="DS231" s="25"/>
      <c r="DT231" s="25"/>
      <c r="DU231" s="25"/>
      <c r="DV231" s="25"/>
      <c r="DW231" s="25"/>
      <c r="DX231" s="25"/>
      <c r="DY231" s="25"/>
      <c r="DZ231" s="25"/>
      <c r="EA231" s="25"/>
      <c r="EB231" s="25"/>
      <c r="EC231" s="25"/>
      <c r="ED231" s="25"/>
      <c r="EE231" s="25"/>
      <c r="EF231" s="25"/>
      <c r="EG231" s="25"/>
      <c r="EH231" s="25"/>
      <c r="EI231" s="25"/>
      <c r="EJ231" s="25"/>
      <c r="EK231" s="25"/>
      <c r="EL231" s="25"/>
      <c r="EM231" s="25"/>
      <c r="EN231" s="25"/>
      <c r="EO231" s="25"/>
      <c r="EP231" s="25"/>
      <c r="EQ231" s="25"/>
      <c r="ER231" s="25"/>
      <c r="ES231" s="25"/>
      <c r="ET231" s="25"/>
      <c r="EU231" s="25"/>
      <c r="EV231" s="25"/>
      <c r="EW231" s="25"/>
      <c r="EX231" s="25"/>
      <c r="EY231" s="25"/>
      <c r="EZ231" s="25"/>
      <c r="FA231" s="25"/>
      <c r="FB231" s="25"/>
      <c r="FC231" s="25"/>
      <c r="FD231" s="25"/>
      <c r="FE231" s="25"/>
      <c r="FF231" s="25"/>
      <c r="FG231" s="25"/>
      <c r="FH231" s="25"/>
      <c r="FI231" s="25"/>
      <c r="FJ231" s="25"/>
      <c r="FK231" s="25"/>
      <c r="FL231" s="25"/>
      <c r="FM231" s="25"/>
      <c r="FN231" s="25"/>
      <c r="FO231" s="25"/>
      <c r="FP231" s="25"/>
      <c r="FQ231" s="25"/>
      <c r="FR231" s="25"/>
      <c r="FS231" s="25"/>
      <c r="FT231" s="25"/>
      <c r="FU231" s="25"/>
      <c r="FV231" s="25"/>
      <c r="FW231" s="25"/>
      <c r="FX231" s="25"/>
      <c r="FY231" s="25"/>
      <c r="FZ231" s="25"/>
      <c r="GA231" s="25"/>
      <c r="GB231" s="25"/>
      <c r="GC231" s="25"/>
      <c r="GD231" s="25"/>
      <c r="GE231" s="25"/>
      <c r="GF231" s="25"/>
      <c r="GG231" s="25"/>
      <c r="GH231" s="25"/>
      <c r="GI231" s="25"/>
      <c r="GJ231" s="25"/>
      <c r="GK231" s="25"/>
      <c r="GL231" s="25"/>
      <c r="GM231" s="25"/>
      <c r="GN231" s="25"/>
      <c r="GO231" s="25"/>
      <c r="GP231" s="25"/>
      <c r="GQ231" s="25"/>
      <c r="GR231" s="25"/>
      <c r="GS231" s="25"/>
      <c r="GT231" s="25"/>
      <c r="GU231" s="25"/>
      <c r="GV231" s="25"/>
      <c r="GW231" s="25"/>
      <c r="GX231" s="25"/>
      <c r="GY231" s="25"/>
      <c r="GZ231" s="25"/>
      <c r="HA231" s="25"/>
      <c r="HB231" s="25"/>
      <c r="HC231" s="25"/>
      <c r="HD231" s="25"/>
      <c r="HE231" s="25"/>
      <c r="HF231" s="25"/>
      <c r="HG231" s="25"/>
      <c r="HH231" s="25"/>
      <c r="HI231" s="25"/>
      <c r="HJ231" s="25"/>
      <c r="HK231" s="25"/>
      <c r="HL231" s="25"/>
      <c r="HM231" s="25"/>
      <c r="HN231" s="25"/>
      <c r="HO231" s="25"/>
      <c r="HP231" s="25"/>
      <c r="HQ231" s="25"/>
      <c r="HR231" s="25"/>
      <c r="HS231" s="25"/>
      <c r="HT231" s="25"/>
      <c r="HU231" s="25"/>
      <c r="HV231" s="25"/>
    </row>
    <row r="232" spans="1:230" x14ac:dyDescent="0.25">
      <c r="A232" s="27"/>
      <c r="B232" s="28"/>
      <c r="C232" s="29"/>
      <c r="D232" s="29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  <c r="AS232" s="25"/>
      <c r="AT232" s="25"/>
      <c r="AU232" s="25"/>
      <c r="AV232" s="25"/>
      <c r="AW232" s="25"/>
      <c r="AX232" s="25"/>
      <c r="AY232" s="25"/>
      <c r="AZ232" s="25"/>
      <c r="BA232" s="25"/>
      <c r="BB232" s="25"/>
      <c r="BC232" s="25"/>
      <c r="BD232" s="25"/>
      <c r="BE232" s="25"/>
      <c r="BF232" s="25"/>
      <c r="BG232" s="25"/>
      <c r="BH232" s="25"/>
      <c r="BI232" s="25"/>
      <c r="BJ232" s="25"/>
      <c r="BK232" s="25"/>
      <c r="BL232" s="25"/>
      <c r="BM232" s="25"/>
      <c r="BN232" s="25"/>
      <c r="BO232" s="25"/>
      <c r="BP232" s="25"/>
      <c r="BQ232" s="25"/>
      <c r="BR232" s="25"/>
      <c r="BS232" s="25"/>
      <c r="BT232" s="25"/>
      <c r="BU232" s="25"/>
      <c r="BV232" s="25"/>
      <c r="BW232" s="25"/>
      <c r="BX232" s="25"/>
      <c r="BY232" s="25"/>
      <c r="BZ232" s="25"/>
      <c r="CA232" s="25"/>
      <c r="CB232" s="25"/>
      <c r="CC232" s="25"/>
      <c r="CD232" s="25"/>
      <c r="CE232" s="25"/>
      <c r="CF232" s="25"/>
      <c r="CG232" s="25"/>
      <c r="CH232" s="25"/>
      <c r="CI232" s="25"/>
      <c r="CJ232" s="25"/>
      <c r="CK232" s="25"/>
      <c r="CL232" s="25"/>
      <c r="CM232" s="25"/>
      <c r="CN232" s="25"/>
      <c r="CO232" s="25"/>
      <c r="CP232" s="25"/>
      <c r="CQ232" s="25"/>
      <c r="CR232" s="25"/>
      <c r="CS232" s="25"/>
      <c r="CT232" s="25"/>
      <c r="CU232" s="25"/>
      <c r="CV232" s="25"/>
      <c r="CW232" s="25"/>
      <c r="CX232" s="25"/>
      <c r="CY232" s="25"/>
      <c r="CZ232" s="25"/>
      <c r="DA232" s="25"/>
      <c r="DB232" s="25"/>
      <c r="DC232" s="25"/>
      <c r="DD232" s="25"/>
      <c r="DE232" s="25"/>
      <c r="DF232" s="25"/>
      <c r="DG232" s="25"/>
      <c r="DH232" s="25"/>
      <c r="DI232" s="25"/>
      <c r="DJ232" s="25"/>
      <c r="DK232" s="25"/>
      <c r="DL232" s="25"/>
      <c r="DM232" s="25"/>
      <c r="DN232" s="25"/>
      <c r="DO232" s="25"/>
      <c r="DP232" s="25"/>
      <c r="DQ232" s="25"/>
      <c r="DR232" s="25"/>
      <c r="DS232" s="25"/>
      <c r="DT232" s="25"/>
      <c r="DU232" s="25"/>
      <c r="DV232" s="25"/>
      <c r="DW232" s="25"/>
      <c r="DX232" s="25"/>
      <c r="DY232" s="25"/>
      <c r="DZ232" s="25"/>
      <c r="EA232" s="25"/>
      <c r="EB232" s="25"/>
      <c r="EC232" s="25"/>
      <c r="ED232" s="25"/>
      <c r="EE232" s="25"/>
      <c r="EF232" s="25"/>
      <c r="EG232" s="25"/>
      <c r="EH232" s="25"/>
      <c r="EI232" s="25"/>
      <c r="EJ232" s="25"/>
      <c r="EK232" s="25"/>
      <c r="EL232" s="25"/>
      <c r="EM232" s="25"/>
      <c r="EN232" s="25"/>
      <c r="EO232" s="25"/>
      <c r="EP232" s="25"/>
      <c r="EQ232" s="25"/>
      <c r="ER232" s="25"/>
      <c r="ES232" s="25"/>
      <c r="ET232" s="25"/>
      <c r="EU232" s="25"/>
      <c r="EV232" s="25"/>
      <c r="EW232" s="25"/>
      <c r="EX232" s="25"/>
      <c r="EY232" s="25"/>
      <c r="EZ232" s="25"/>
      <c r="FA232" s="25"/>
      <c r="FB232" s="25"/>
      <c r="FC232" s="25"/>
      <c r="FD232" s="25"/>
      <c r="FE232" s="25"/>
      <c r="FF232" s="25"/>
      <c r="FG232" s="25"/>
      <c r="FH232" s="25"/>
      <c r="FI232" s="25"/>
      <c r="FJ232" s="25"/>
      <c r="FK232" s="25"/>
      <c r="FL232" s="25"/>
      <c r="FM232" s="25"/>
      <c r="FN232" s="25"/>
      <c r="FO232" s="25"/>
      <c r="FP232" s="25"/>
      <c r="FQ232" s="25"/>
      <c r="FR232" s="25"/>
      <c r="FS232" s="25"/>
      <c r="FT232" s="25"/>
      <c r="FU232" s="25"/>
      <c r="FV232" s="25"/>
      <c r="FW232" s="25"/>
      <c r="FX232" s="25"/>
      <c r="FY232" s="25"/>
      <c r="FZ232" s="25"/>
      <c r="GA232" s="25"/>
      <c r="GB232" s="25"/>
      <c r="GC232" s="25"/>
      <c r="GD232" s="25"/>
      <c r="GE232" s="25"/>
      <c r="GF232" s="25"/>
      <c r="GG232" s="25"/>
      <c r="GH232" s="25"/>
      <c r="GI232" s="25"/>
      <c r="GJ232" s="25"/>
      <c r="GK232" s="25"/>
      <c r="GL232" s="25"/>
      <c r="GM232" s="25"/>
      <c r="GN232" s="25"/>
      <c r="GO232" s="25"/>
      <c r="GP232" s="25"/>
      <c r="GQ232" s="25"/>
      <c r="GR232" s="25"/>
      <c r="GS232" s="25"/>
      <c r="GT232" s="25"/>
      <c r="GU232" s="25"/>
      <c r="GV232" s="25"/>
      <c r="GW232" s="25"/>
      <c r="GX232" s="25"/>
      <c r="GY232" s="25"/>
      <c r="GZ232" s="25"/>
      <c r="HA232" s="25"/>
      <c r="HB232" s="25"/>
      <c r="HC232" s="25"/>
      <c r="HD232" s="25"/>
      <c r="HE232" s="25"/>
      <c r="HF232" s="25"/>
      <c r="HG232" s="25"/>
      <c r="HH232" s="25"/>
      <c r="HI232" s="25"/>
      <c r="HJ232" s="25"/>
      <c r="HK232" s="25"/>
      <c r="HL232" s="25"/>
      <c r="HM232" s="25"/>
      <c r="HN232" s="25"/>
      <c r="HO232" s="25"/>
      <c r="HP232" s="25"/>
      <c r="HQ232" s="25"/>
      <c r="HR232" s="25"/>
      <c r="HS232" s="25"/>
      <c r="HT232" s="25"/>
      <c r="HU232" s="25"/>
      <c r="HV232" s="25"/>
    </row>
    <row r="233" spans="1:230" x14ac:dyDescent="0.25">
      <c r="A233" s="27"/>
      <c r="B233" s="28"/>
      <c r="C233" s="29"/>
      <c r="D233" s="29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5"/>
      <c r="AV233" s="25"/>
      <c r="AW233" s="25"/>
      <c r="AX233" s="25"/>
      <c r="AY233" s="25"/>
      <c r="AZ233" s="25"/>
      <c r="BA233" s="25"/>
      <c r="BB233" s="25"/>
      <c r="BC233" s="25"/>
      <c r="BD233" s="25"/>
      <c r="BE233" s="25"/>
      <c r="BF233" s="25"/>
      <c r="BG233" s="25"/>
      <c r="BH233" s="25"/>
      <c r="BI233" s="25"/>
      <c r="BJ233" s="25"/>
      <c r="BK233" s="25"/>
      <c r="BL233" s="25"/>
      <c r="BM233" s="25"/>
      <c r="BN233" s="25"/>
      <c r="BO233" s="25"/>
      <c r="BP233" s="25"/>
      <c r="BQ233" s="25"/>
      <c r="BR233" s="25"/>
      <c r="BS233" s="25"/>
      <c r="BT233" s="25"/>
      <c r="BU233" s="25"/>
      <c r="BV233" s="25"/>
      <c r="BW233" s="25"/>
      <c r="BX233" s="25"/>
      <c r="BY233" s="25"/>
      <c r="BZ233" s="25"/>
      <c r="CA233" s="25"/>
      <c r="CB233" s="25"/>
      <c r="CC233" s="25"/>
      <c r="CD233" s="25"/>
      <c r="CE233" s="25"/>
      <c r="CF233" s="25"/>
      <c r="CG233" s="25"/>
      <c r="CH233" s="25"/>
      <c r="CI233" s="25"/>
      <c r="CJ233" s="25"/>
      <c r="CK233" s="25"/>
      <c r="CL233" s="25"/>
      <c r="CM233" s="25"/>
      <c r="CN233" s="25"/>
      <c r="CO233" s="25"/>
      <c r="CP233" s="25"/>
      <c r="CQ233" s="25"/>
      <c r="CR233" s="25"/>
      <c r="CS233" s="25"/>
      <c r="CT233" s="25"/>
      <c r="CU233" s="25"/>
      <c r="CV233" s="25"/>
      <c r="CW233" s="25"/>
      <c r="CX233" s="25"/>
      <c r="CY233" s="25"/>
      <c r="CZ233" s="25"/>
      <c r="DA233" s="25"/>
      <c r="DB233" s="25"/>
      <c r="DC233" s="25"/>
      <c r="DD233" s="25"/>
      <c r="DE233" s="25"/>
      <c r="DF233" s="25"/>
      <c r="DG233" s="25"/>
      <c r="DH233" s="25"/>
      <c r="DI233" s="25"/>
      <c r="DJ233" s="25"/>
      <c r="DK233" s="25"/>
      <c r="DL233" s="25"/>
      <c r="DM233" s="25"/>
      <c r="DN233" s="25"/>
      <c r="DO233" s="25"/>
      <c r="DP233" s="25"/>
      <c r="DQ233" s="25"/>
      <c r="DR233" s="25"/>
      <c r="DS233" s="25"/>
      <c r="DT233" s="25"/>
      <c r="DU233" s="25"/>
      <c r="DV233" s="25"/>
      <c r="DW233" s="25"/>
      <c r="DX233" s="25"/>
      <c r="DY233" s="25"/>
      <c r="DZ233" s="25"/>
      <c r="EA233" s="25"/>
      <c r="EB233" s="25"/>
      <c r="EC233" s="25"/>
      <c r="ED233" s="25"/>
      <c r="EE233" s="25"/>
      <c r="EF233" s="25"/>
      <c r="EG233" s="25"/>
      <c r="EH233" s="25"/>
      <c r="EI233" s="25"/>
      <c r="EJ233" s="25"/>
      <c r="EK233" s="25"/>
      <c r="EL233" s="25"/>
      <c r="EM233" s="25"/>
      <c r="EN233" s="25"/>
      <c r="EO233" s="25"/>
      <c r="EP233" s="25"/>
      <c r="EQ233" s="25"/>
      <c r="ER233" s="25"/>
      <c r="ES233" s="25"/>
      <c r="ET233" s="25"/>
      <c r="EU233" s="25"/>
      <c r="EV233" s="25"/>
      <c r="EW233" s="25"/>
      <c r="EX233" s="25"/>
      <c r="EY233" s="25"/>
      <c r="EZ233" s="25"/>
      <c r="FA233" s="25"/>
      <c r="FB233" s="25"/>
      <c r="FC233" s="25"/>
      <c r="FD233" s="25"/>
      <c r="FE233" s="25"/>
      <c r="FF233" s="25"/>
      <c r="FG233" s="25"/>
      <c r="FH233" s="25"/>
      <c r="FI233" s="25"/>
      <c r="FJ233" s="25"/>
      <c r="FK233" s="25"/>
      <c r="FL233" s="25"/>
      <c r="FM233" s="25"/>
      <c r="FN233" s="25"/>
      <c r="FO233" s="25"/>
      <c r="FP233" s="25"/>
      <c r="FQ233" s="25"/>
      <c r="FR233" s="25"/>
      <c r="FS233" s="25"/>
      <c r="FT233" s="25"/>
      <c r="FU233" s="25"/>
      <c r="FV233" s="25"/>
      <c r="FW233" s="25"/>
      <c r="FX233" s="25"/>
      <c r="FY233" s="25"/>
      <c r="FZ233" s="25"/>
      <c r="GA233" s="25"/>
      <c r="GB233" s="25"/>
      <c r="GC233" s="25"/>
      <c r="GD233" s="25"/>
      <c r="GE233" s="25"/>
      <c r="GF233" s="25"/>
      <c r="GG233" s="25"/>
      <c r="GH233" s="25"/>
      <c r="GI233" s="25"/>
      <c r="GJ233" s="25"/>
      <c r="GK233" s="25"/>
      <c r="GL233" s="25"/>
      <c r="GM233" s="25"/>
      <c r="GN233" s="25"/>
      <c r="GO233" s="25"/>
      <c r="GP233" s="25"/>
      <c r="GQ233" s="25"/>
      <c r="GR233" s="25"/>
      <c r="GS233" s="25"/>
      <c r="GT233" s="25"/>
      <c r="GU233" s="25"/>
      <c r="GV233" s="25"/>
      <c r="GW233" s="25"/>
      <c r="GX233" s="25"/>
      <c r="GY233" s="25"/>
      <c r="GZ233" s="25"/>
      <c r="HA233" s="25"/>
      <c r="HB233" s="25"/>
      <c r="HC233" s="25"/>
      <c r="HD233" s="25"/>
      <c r="HE233" s="25"/>
      <c r="HF233" s="25"/>
      <c r="HG233" s="25"/>
      <c r="HH233" s="25"/>
      <c r="HI233" s="25"/>
      <c r="HJ233" s="25"/>
      <c r="HK233" s="25"/>
      <c r="HL233" s="25"/>
      <c r="HM233" s="25"/>
      <c r="HN233" s="25"/>
      <c r="HO233" s="25"/>
      <c r="HP233" s="25"/>
      <c r="HQ233" s="25"/>
      <c r="HR233" s="25"/>
      <c r="HS233" s="25"/>
      <c r="HT233" s="25"/>
      <c r="HU233" s="25"/>
      <c r="HV233" s="25"/>
    </row>
    <row r="234" spans="1:230" x14ac:dyDescent="0.25">
      <c r="A234" s="27"/>
      <c r="B234" s="28"/>
      <c r="C234" s="29"/>
      <c r="D234" s="29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5"/>
      <c r="AV234" s="25"/>
      <c r="AW234" s="25"/>
      <c r="AX234" s="25"/>
      <c r="AY234" s="25"/>
      <c r="AZ234" s="25"/>
      <c r="BA234" s="25"/>
      <c r="BB234" s="25"/>
      <c r="BC234" s="25"/>
      <c r="BD234" s="25"/>
      <c r="BE234" s="25"/>
      <c r="BF234" s="25"/>
      <c r="BG234" s="25"/>
      <c r="BH234" s="25"/>
      <c r="BI234" s="25"/>
      <c r="BJ234" s="25"/>
      <c r="BK234" s="25"/>
      <c r="BL234" s="25"/>
      <c r="BM234" s="25"/>
      <c r="BN234" s="25"/>
      <c r="BO234" s="25"/>
      <c r="BP234" s="25"/>
      <c r="BQ234" s="25"/>
      <c r="BR234" s="25"/>
      <c r="BS234" s="25"/>
      <c r="BT234" s="25"/>
      <c r="BU234" s="25"/>
      <c r="BV234" s="25"/>
      <c r="BW234" s="25"/>
      <c r="BX234" s="25"/>
      <c r="BY234" s="25"/>
      <c r="BZ234" s="25"/>
      <c r="CA234" s="25"/>
      <c r="CB234" s="25"/>
      <c r="CC234" s="25"/>
      <c r="CD234" s="25"/>
      <c r="CE234" s="25"/>
      <c r="CF234" s="25"/>
      <c r="CG234" s="25"/>
      <c r="CH234" s="25"/>
      <c r="CI234" s="25"/>
      <c r="CJ234" s="25"/>
      <c r="CK234" s="25"/>
      <c r="CL234" s="25"/>
      <c r="CM234" s="25"/>
      <c r="CN234" s="25"/>
      <c r="CO234" s="25"/>
      <c r="CP234" s="25"/>
      <c r="CQ234" s="25"/>
      <c r="CR234" s="25"/>
      <c r="CS234" s="25"/>
      <c r="CT234" s="25"/>
      <c r="CU234" s="25"/>
      <c r="CV234" s="25"/>
      <c r="CW234" s="25"/>
      <c r="CX234" s="25"/>
      <c r="CY234" s="25"/>
      <c r="CZ234" s="25"/>
      <c r="DA234" s="25"/>
      <c r="DB234" s="25"/>
      <c r="DC234" s="25"/>
      <c r="DD234" s="25"/>
      <c r="DE234" s="25"/>
      <c r="DF234" s="25"/>
      <c r="DG234" s="25"/>
      <c r="DH234" s="25"/>
      <c r="DI234" s="25"/>
      <c r="DJ234" s="25"/>
      <c r="DK234" s="25"/>
      <c r="DL234" s="25"/>
      <c r="DM234" s="25"/>
      <c r="DN234" s="25"/>
      <c r="DO234" s="25"/>
      <c r="DP234" s="25"/>
      <c r="DQ234" s="25"/>
      <c r="DR234" s="25"/>
      <c r="DS234" s="25"/>
      <c r="DT234" s="25"/>
      <c r="DU234" s="25"/>
      <c r="DV234" s="25"/>
      <c r="DW234" s="25"/>
      <c r="DX234" s="25"/>
      <c r="DY234" s="25"/>
      <c r="DZ234" s="25"/>
      <c r="EA234" s="25"/>
      <c r="EB234" s="25"/>
      <c r="EC234" s="25"/>
      <c r="ED234" s="25"/>
      <c r="EE234" s="25"/>
      <c r="EF234" s="25"/>
      <c r="EG234" s="25"/>
      <c r="EH234" s="25"/>
      <c r="EI234" s="25"/>
      <c r="EJ234" s="25"/>
      <c r="EK234" s="25"/>
      <c r="EL234" s="25"/>
      <c r="EM234" s="25"/>
      <c r="EN234" s="25"/>
      <c r="EO234" s="25"/>
      <c r="EP234" s="25"/>
      <c r="EQ234" s="25"/>
      <c r="ER234" s="25"/>
      <c r="ES234" s="25"/>
      <c r="ET234" s="25"/>
      <c r="EU234" s="25"/>
      <c r="EV234" s="25"/>
      <c r="EW234" s="25"/>
      <c r="EX234" s="25"/>
      <c r="EY234" s="25"/>
      <c r="EZ234" s="25"/>
      <c r="FA234" s="25"/>
      <c r="FB234" s="25"/>
      <c r="FC234" s="25"/>
      <c r="FD234" s="25"/>
      <c r="FE234" s="25"/>
      <c r="FF234" s="25"/>
      <c r="FG234" s="25"/>
      <c r="FH234" s="25"/>
      <c r="FI234" s="25"/>
      <c r="FJ234" s="25"/>
      <c r="FK234" s="25"/>
      <c r="FL234" s="25"/>
      <c r="FM234" s="25"/>
      <c r="FN234" s="25"/>
      <c r="FO234" s="25"/>
      <c r="FP234" s="25"/>
      <c r="FQ234" s="25"/>
      <c r="FR234" s="25"/>
      <c r="FS234" s="25"/>
      <c r="FT234" s="25"/>
      <c r="FU234" s="25"/>
      <c r="FV234" s="25"/>
      <c r="FW234" s="25"/>
      <c r="FX234" s="25"/>
      <c r="FY234" s="25"/>
      <c r="FZ234" s="25"/>
      <c r="GA234" s="25"/>
      <c r="GB234" s="25"/>
      <c r="GC234" s="25"/>
      <c r="GD234" s="25"/>
      <c r="GE234" s="25"/>
      <c r="GF234" s="25"/>
      <c r="GG234" s="25"/>
      <c r="GH234" s="25"/>
      <c r="GI234" s="25"/>
      <c r="GJ234" s="25"/>
      <c r="GK234" s="25"/>
      <c r="GL234" s="25"/>
      <c r="GM234" s="25"/>
      <c r="GN234" s="25"/>
      <c r="GO234" s="25"/>
      <c r="GP234" s="25"/>
      <c r="GQ234" s="25"/>
      <c r="GR234" s="25"/>
      <c r="GS234" s="25"/>
      <c r="GT234" s="25"/>
      <c r="GU234" s="25"/>
      <c r="GV234" s="25"/>
      <c r="GW234" s="25"/>
      <c r="GX234" s="25"/>
      <c r="GY234" s="25"/>
      <c r="GZ234" s="25"/>
      <c r="HA234" s="25"/>
      <c r="HB234" s="25"/>
      <c r="HC234" s="25"/>
      <c r="HD234" s="25"/>
      <c r="HE234" s="25"/>
      <c r="HF234" s="25"/>
      <c r="HG234" s="25"/>
      <c r="HH234" s="25"/>
      <c r="HI234" s="25"/>
      <c r="HJ234" s="25"/>
      <c r="HK234" s="25"/>
      <c r="HL234" s="25"/>
      <c r="HM234" s="25"/>
      <c r="HN234" s="25"/>
      <c r="HO234" s="25"/>
      <c r="HP234" s="25"/>
      <c r="HQ234" s="25"/>
      <c r="HR234" s="25"/>
      <c r="HS234" s="25"/>
      <c r="HT234" s="25"/>
      <c r="HU234" s="25"/>
      <c r="HV234" s="25"/>
    </row>
    <row r="235" spans="1:230" x14ac:dyDescent="0.25">
      <c r="A235" s="27"/>
      <c r="B235" s="28"/>
      <c r="C235" s="29"/>
      <c r="D235" s="29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  <c r="AS235" s="25"/>
      <c r="AT235" s="25"/>
      <c r="AU235" s="25"/>
      <c r="AV235" s="25"/>
      <c r="AW235" s="25"/>
      <c r="AX235" s="25"/>
      <c r="AY235" s="25"/>
      <c r="AZ235" s="25"/>
      <c r="BA235" s="25"/>
      <c r="BB235" s="25"/>
      <c r="BC235" s="25"/>
      <c r="BD235" s="25"/>
      <c r="BE235" s="25"/>
      <c r="BF235" s="25"/>
      <c r="BG235" s="25"/>
      <c r="BH235" s="25"/>
      <c r="BI235" s="25"/>
      <c r="BJ235" s="25"/>
      <c r="BK235" s="25"/>
      <c r="BL235" s="25"/>
      <c r="BM235" s="25"/>
      <c r="BN235" s="25"/>
      <c r="BO235" s="25"/>
      <c r="BP235" s="25"/>
      <c r="BQ235" s="25"/>
      <c r="BR235" s="25"/>
      <c r="BS235" s="25"/>
      <c r="BT235" s="25"/>
      <c r="BU235" s="25"/>
      <c r="BV235" s="25"/>
      <c r="BW235" s="25"/>
      <c r="BX235" s="25"/>
      <c r="BY235" s="25"/>
      <c r="BZ235" s="25"/>
      <c r="CA235" s="25"/>
      <c r="CB235" s="25"/>
      <c r="CC235" s="25"/>
      <c r="CD235" s="25"/>
      <c r="CE235" s="25"/>
      <c r="CF235" s="25"/>
      <c r="CG235" s="25"/>
      <c r="CH235" s="25"/>
      <c r="CI235" s="25"/>
      <c r="CJ235" s="25"/>
      <c r="CK235" s="25"/>
      <c r="CL235" s="25"/>
      <c r="CM235" s="25"/>
      <c r="CN235" s="25"/>
      <c r="CO235" s="25"/>
      <c r="CP235" s="25"/>
      <c r="CQ235" s="25"/>
      <c r="CR235" s="25"/>
      <c r="CS235" s="25"/>
      <c r="CT235" s="25"/>
      <c r="CU235" s="25"/>
      <c r="CV235" s="25"/>
      <c r="CW235" s="25"/>
      <c r="CX235" s="25"/>
      <c r="CY235" s="25"/>
      <c r="CZ235" s="25"/>
      <c r="DA235" s="25"/>
      <c r="DB235" s="25"/>
      <c r="DC235" s="25"/>
      <c r="DD235" s="25"/>
      <c r="DE235" s="25"/>
      <c r="DF235" s="25"/>
      <c r="DG235" s="25"/>
      <c r="DH235" s="25"/>
      <c r="DI235" s="25"/>
      <c r="DJ235" s="25"/>
      <c r="DK235" s="25"/>
      <c r="DL235" s="25"/>
      <c r="DM235" s="25"/>
      <c r="DN235" s="25"/>
      <c r="DO235" s="25"/>
      <c r="DP235" s="25"/>
      <c r="DQ235" s="25"/>
      <c r="DR235" s="25"/>
      <c r="DS235" s="25"/>
      <c r="DT235" s="25"/>
      <c r="DU235" s="25"/>
      <c r="DV235" s="25"/>
      <c r="DW235" s="25"/>
      <c r="DX235" s="25"/>
      <c r="DY235" s="25"/>
      <c r="DZ235" s="25"/>
      <c r="EA235" s="25"/>
      <c r="EB235" s="25"/>
      <c r="EC235" s="25"/>
      <c r="ED235" s="25"/>
      <c r="EE235" s="25"/>
      <c r="EF235" s="25"/>
      <c r="EG235" s="25"/>
      <c r="EH235" s="25"/>
      <c r="EI235" s="25"/>
      <c r="EJ235" s="25"/>
      <c r="EK235" s="25"/>
      <c r="EL235" s="25"/>
      <c r="EM235" s="25"/>
      <c r="EN235" s="25"/>
      <c r="EO235" s="25"/>
      <c r="EP235" s="25"/>
      <c r="EQ235" s="25"/>
      <c r="ER235" s="25"/>
      <c r="ES235" s="25"/>
      <c r="ET235" s="25"/>
      <c r="EU235" s="25"/>
      <c r="EV235" s="25"/>
      <c r="EW235" s="25"/>
      <c r="EX235" s="25"/>
      <c r="EY235" s="25"/>
      <c r="EZ235" s="25"/>
      <c r="FA235" s="25"/>
      <c r="FB235" s="25"/>
      <c r="FC235" s="25"/>
      <c r="FD235" s="25"/>
      <c r="FE235" s="25"/>
      <c r="FF235" s="25"/>
      <c r="FG235" s="25"/>
      <c r="FH235" s="25"/>
      <c r="FI235" s="25"/>
      <c r="FJ235" s="25"/>
      <c r="FK235" s="25"/>
      <c r="FL235" s="25"/>
      <c r="FM235" s="25"/>
      <c r="FN235" s="25"/>
      <c r="FO235" s="25"/>
      <c r="FP235" s="25"/>
      <c r="FQ235" s="25"/>
      <c r="FR235" s="25"/>
      <c r="FS235" s="25"/>
      <c r="FT235" s="25"/>
      <c r="FU235" s="25"/>
      <c r="FV235" s="25"/>
      <c r="FW235" s="25"/>
      <c r="FX235" s="25"/>
      <c r="FY235" s="25"/>
      <c r="FZ235" s="25"/>
      <c r="GA235" s="25"/>
      <c r="GB235" s="25"/>
      <c r="GC235" s="25"/>
      <c r="GD235" s="25"/>
      <c r="GE235" s="25"/>
      <c r="GF235" s="25"/>
      <c r="GG235" s="25"/>
      <c r="GH235" s="25"/>
      <c r="GI235" s="25"/>
      <c r="GJ235" s="25"/>
      <c r="GK235" s="25"/>
      <c r="GL235" s="25"/>
      <c r="GM235" s="25"/>
      <c r="GN235" s="25"/>
      <c r="GO235" s="25"/>
      <c r="GP235" s="25"/>
      <c r="GQ235" s="25"/>
      <c r="GR235" s="25"/>
      <c r="GS235" s="25"/>
      <c r="GT235" s="25"/>
      <c r="GU235" s="25"/>
      <c r="GV235" s="25"/>
      <c r="GW235" s="25"/>
      <c r="GX235" s="25"/>
      <c r="GY235" s="25"/>
      <c r="GZ235" s="25"/>
      <c r="HA235" s="25"/>
      <c r="HB235" s="25"/>
      <c r="HC235" s="25"/>
      <c r="HD235" s="25"/>
      <c r="HE235" s="25"/>
      <c r="HF235" s="25"/>
      <c r="HG235" s="25"/>
      <c r="HH235" s="25"/>
      <c r="HI235" s="25"/>
      <c r="HJ235" s="25"/>
      <c r="HK235" s="25"/>
      <c r="HL235" s="25"/>
      <c r="HM235" s="25"/>
      <c r="HN235" s="25"/>
      <c r="HO235" s="25"/>
      <c r="HP235" s="25"/>
      <c r="HQ235" s="25"/>
      <c r="HR235" s="25"/>
      <c r="HS235" s="25"/>
      <c r="HT235" s="25"/>
      <c r="HU235" s="25"/>
      <c r="HV235" s="25"/>
    </row>
    <row r="236" spans="1:230" x14ac:dyDescent="0.25">
      <c r="A236" s="27"/>
      <c r="B236" s="28"/>
      <c r="C236" s="29"/>
      <c r="D236" s="29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5"/>
      <c r="AV236" s="25"/>
      <c r="AW236" s="25"/>
      <c r="AX236" s="25"/>
      <c r="AY236" s="25"/>
      <c r="AZ236" s="25"/>
      <c r="BA236" s="25"/>
      <c r="BB236" s="25"/>
      <c r="BC236" s="25"/>
      <c r="BD236" s="25"/>
      <c r="BE236" s="25"/>
      <c r="BF236" s="25"/>
      <c r="BG236" s="25"/>
      <c r="BH236" s="25"/>
      <c r="BI236" s="25"/>
      <c r="BJ236" s="25"/>
      <c r="BK236" s="25"/>
      <c r="BL236" s="25"/>
      <c r="BM236" s="25"/>
      <c r="BN236" s="25"/>
      <c r="BO236" s="25"/>
      <c r="BP236" s="25"/>
      <c r="BQ236" s="25"/>
      <c r="BR236" s="25"/>
      <c r="BS236" s="25"/>
      <c r="BT236" s="25"/>
      <c r="BU236" s="25"/>
      <c r="BV236" s="25"/>
      <c r="BW236" s="25"/>
      <c r="BX236" s="25"/>
      <c r="BY236" s="25"/>
      <c r="BZ236" s="25"/>
      <c r="CA236" s="25"/>
      <c r="CB236" s="25"/>
      <c r="CC236" s="25"/>
      <c r="CD236" s="25"/>
      <c r="CE236" s="25"/>
      <c r="CF236" s="25"/>
      <c r="CG236" s="25"/>
      <c r="CH236" s="25"/>
      <c r="CI236" s="25"/>
      <c r="CJ236" s="25"/>
      <c r="CK236" s="25"/>
      <c r="CL236" s="25"/>
      <c r="CM236" s="25"/>
      <c r="CN236" s="25"/>
      <c r="CO236" s="25"/>
      <c r="CP236" s="25"/>
      <c r="CQ236" s="25"/>
      <c r="CR236" s="25"/>
      <c r="CS236" s="25"/>
      <c r="CT236" s="25"/>
      <c r="CU236" s="25"/>
      <c r="CV236" s="25"/>
      <c r="CW236" s="25"/>
      <c r="CX236" s="25"/>
      <c r="CY236" s="25"/>
      <c r="CZ236" s="25"/>
      <c r="DA236" s="25"/>
      <c r="DB236" s="25"/>
      <c r="DC236" s="25"/>
      <c r="DD236" s="25"/>
      <c r="DE236" s="25"/>
      <c r="DF236" s="25"/>
      <c r="DG236" s="25"/>
      <c r="DH236" s="25"/>
      <c r="DI236" s="25"/>
      <c r="DJ236" s="25"/>
      <c r="DK236" s="25"/>
      <c r="DL236" s="25"/>
      <c r="DM236" s="25"/>
      <c r="DN236" s="25"/>
      <c r="DO236" s="25"/>
      <c r="DP236" s="25"/>
      <c r="DQ236" s="25"/>
      <c r="DR236" s="25"/>
      <c r="DS236" s="25"/>
      <c r="DT236" s="25"/>
      <c r="DU236" s="25"/>
      <c r="DV236" s="25"/>
      <c r="DW236" s="25"/>
      <c r="DX236" s="25"/>
      <c r="DY236" s="25"/>
      <c r="DZ236" s="25"/>
      <c r="EA236" s="25"/>
      <c r="EB236" s="25"/>
      <c r="EC236" s="25"/>
      <c r="ED236" s="25"/>
      <c r="EE236" s="25"/>
      <c r="EF236" s="25"/>
      <c r="EG236" s="25"/>
      <c r="EH236" s="25"/>
      <c r="EI236" s="25"/>
      <c r="EJ236" s="25"/>
      <c r="EK236" s="25"/>
      <c r="EL236" s="25"/>
      <c r="EM236" s="25"/>
      <c r="EN236" s="25"/>
      <c r="EO236" s="25"/>
      <c r="EP236" s="25"/>
      <c r="EQ236" s="25"/>
      <c r="ER236" s="25"/>
      <c r="ES236" s="25"/>
      <c r="ET236" s="25"/>
      <c r="EU236" s="25"/>
      <c r="EV236" s="25"/>
      <c r="EW236" s="25"/>
      <c r="EX236" s="25"/>
      <c r="EY236" s="25"/>
      <c r="EZ236" s="25"/>
      <c r="FA236" s="25"/>
      <c r="FB236" s="25"/>
      <c r="FC236" s="25"/>
      <c r="FD236" s="25"/>
      <c r="FE236" s="25"/>
      <c r="FF236" s="25"/>
      <c r="FG236" s="25"/>
      <c r="FH236" s="25"/>
      <c r="FI236" s="25"/>
      <c r="FJ236" s="25"/>
      <c r="FK236" s="25"/>
      <c r="FL236" s="25"/>
      <c r="FM236" s="25"/>
      <c r="FN236" s="25"/>
      <c r="FO236" s="25"/>
      <c r="FP236" s="25"/>
      <c r="FQ236" s="25"/>
      <c r="FR236" s="25"/>
      <c r="FS236" s="25"/>
      <c r="FT236" s="25"/>
      <c r="FU236" s="25"/>
      <c r="FV236" s="25"/>
      <c r="FW236" s="25"/>
      <c r="FX236" s="25"/>
      <c r="FY236" s="25"/>
      <c r="FZ236" s="25"/>
      <c r="GA236" s="25"/>
      <c r="GB236" s="25"/>
      <c r="GC236" s="25"/>
      <c r="GD236" s="25"/>
      <c r="GE236" s="25"/>
      <c r="GF236" s="25"/>
      <c r="GG236" s="25"/>
      <c r="GH236" s="25"/>
      <c r="GI236" s="25"/>
      <c r="GJ236" s="25"/>
      <c r="GK236" s="25"/>
      <c r="GL236" s="25"/>
      <c r="GM236" s="25"/>
      <c r="GN236" s="25"/>
      <c r="GO236" s="25"/>
      <c r="GP236" s="25"/>
      <c r="GQ236" s="25"/>
      <c r="GR236" s="25"/>
      <c r="GS236" s="25"/>
      <c r="GT236" s="25"/>
      <c r="GU236" s="25"/>
      <c r="GV236" s="25"/>
      <c r="GW236" s="25"/>
      <c r="GX236" s="25"/>
      <c r="GY236" s="25"/>
      <c r="GZ236" s="25"/>
      <c r="HA236" s="25"/>
      <c r="HB236" s="25"/>
      <c r="HC236" s="25"/>
      <c r="HD236" s="25"/>
      <c r="HE236" s="25"/>
      <c r="HF236" s="25"/>
      <c r="HG236" s="25"/>
      <c r="HH236" s="25"/>
      <c r="HI236" s="25"/>
      <c r="HJ236" s="25"/>
      <c r="HK236" s="25"/>
      <c r="HL236" s="25"/>
      <c r="HM236" s="25"/>
      <c r="HN236" s="25"/>
      <c r="HO236" s="25"/>
      <c r="HP236" s="25"/>
      <c r="HQ236" s="25"/>
      <c r="HR236" s="25"/>
      <c r="HS236" s="25"/>
      <c r="HT236" s="25"/>
      <c r="HU236" s="25"/>
      <c r="HV236" s="25"/>
    </row>
    <row r="237" spans="1:230" x14ac:dyDescent="0.25">
      <c r="A237" s="27"/>
      <c r="B237" s="28"/>
      <c r="C237" s="29"/>
      <c r="D237" s="29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  <c r="AS237" s="25"/>
      <c r="AT237" s="25"/>
      <c r="AU237" s="25"/>
      <c r="AV237" s="25"/>
      <c r="AW237" s="25"/>
      <c r="AX237" s="25"/>
      <c r="AY237" s="25"/>
      <c r="AZ237" s="25"/>
      <c r="BA237" s="25"/>
      <c r="BB237" s="25"/>
      <c r="BC237" s="25"/>
      <c r="BD237" s="25"/>
      <c r="BE237" s="25"/>
      <c r="BF237" s="25"/>
      <c r="BG237" s="25"/>
      <c r="BH237" s="25"/>
      <c r="BI237" s="25"/>
      <c r="BJ237" s="25"/>
      <c r="BK237" s="25"/>
      <c r="BL237" s="25"/>
      <c r="BM237" s="25"/>
      <c r="BN237" s="25"/>
      <c r="BO237" s="25"/>
      <c r="BP237" s="25"/>
      <c r="BQ237" s="25"/>
      <c r="BR237" s="25"/>
      <c r="BS237" s="25"/>
      <c r="BT237" s="25"/>
      <c r="BU237" s="25"/>
      <c r="BV237" s="25"/>
      <c r="BW237" s="25"/>
      <c r="BX237" s="25"/>
      <c r="BY237" s="25"/>
      <c r="BZ237" s="25"/>
      <c r="CA237" s="25"/>
      <c r="CB237" s="25"/>
      <c r="CC237" s="25"/>
      <c r="CD237" s="25"/>
      <c r="CE237" s="25"/>
      <c r="CF237" s="25"/>
      <c r="CG237" s="25"/>
      <c r="CH237" s="25"/>
      <c r="CI237" s="25"/>
      <c r="CJ237" s="25"/>
      <c r="CK237" s="25"/>
      <c r="CL237" s="25"/>
      <c r="CM237" s="25"/>
      <c r="CN237" s="25"/>
      <c r="CO237" s="25"/>
      <c r="CP237" s="25"/>
      <c r="CQ237" s="25"/>
      <c r="CR237" s="25"/>
      <c r="CS237" s="25"/>
      <c r="CT237" s="25"/>
      <c r="CU237" s="25"/>
      <c r="CV237" s="25"/>
      <c r="CW237" s="25"/>
      <c r="CX237" s="25"/>
      <c r="CY237" s="25"/>
      <c r="CZ237" s="25"/>
      <c r="DA237" s="25"/>
      <c r="DB237" s="25"/>
      <c r="DC237" s="25"/>
      <c r="DD237" s="25"/>
      <c r="DE237" s="25"/>
      <c r="DF237" s="25"/>
      <c r="DG237" s="25"/>
      <c r="DH237" s="25"/>
      <c r="DI237" s="25"/>
      <c r="DJ237" s="25"/>
      <c r="DK237" s="25"/>
      <c r="DL237" s="25"/>
      <c r="DM237" s="25"/>
      <c r="DN237" s="25"/>
      <c r="DO237" s="25"/>
      <c r="DP237" s="25"/>
      <c r="DQ237" s="25"/>
      <c r="DR237" s="25"/>
      <c r="DS237" s="25"/>
      <c r="DT237" s="25"/>
      <c r="DU237" s="25"/>
      <c r="DV237" s="25"/>
      <c r="DW237" s="25"/>
      <c r="DX237" s="25"/>
      <c r="DY237" s="25"/>
      <c r="DZ237" s="25"/>
      <c r="EA237" s="25"/>
      <c r="EB237" s="25"/>
      <c r="EC237" s="25"/>
      <c r="ED237" s="25"/>
      <c r="EE237" s="25"/>
      <c r="EF237" s="25"/>
      <c r="EG237" s="25"/>
      <c r="EH237" s="25"/>
      <c r="EI237" s="25"/>
      <c r="EJ237" s="25"/>
      <c r="EK237" s="25"/>
      <c r="EL237" s="25"/>
      <c r="EM237" s="25"/>
      <c r="EN237" s="25"/>
      <c r="EO237" s="25"/>
      <c r="EP237" s="25"/>
      <c r="EQ237" s="25"/>
      <c r="ER237" s="25"/>
      <c r="ES237" s="25"/>
      <c r="ET237" s="25"/>
      <c r="EU237" s="25"/>
      <c r="EV237" s="25"/>
      <c r="EW237" s="25"/>
      <c r="EX237" s="25"/>
      <c r="EY237" s="25"/>
      <c r="EZ237" s="25"/>
      <c r="FA237" s="25"/>
      <c r="FB237" s="25"/>
      <c r="FC237" s="25"/>
      <c r="FD237" s="25"/>
      <c r="FE237" s="25"/>
      <c r="FF237" s="25"/>
      <c r="FG237" s="25"/>
      <c r="FH237" s="25"/>
      <c r="FI237" s="25"/>
      <c r="FJ237" s="25"/>
      <c r="FK237" s="25"/>
      <c r="FL237" s="25"/>
      <c r="FM237" s="25"/>
      <c r="FN237" s="25"/>
      <c r="FO237" s="25"/>
      <c r="FP237" s="25"/>
      <c r="FQ237" s="25"/>
      <c r="FR237" s="25"/>
      <c r="FS237" s="25"/>
      <c r="FT237" s="25"/>
      <c r="FU237" s="25"/>
      <c r="FV237" s="25"/>
      <c r="FW237" s="25"/>
      <c r="FX237" s="25"/>
      <c r="FY237" s="25"/>
      <c r="FZ237" s="25"/>
      <c r="GA237" s="25"/>
      <c r="GB237" s="25"/>
      <c r="GC237" s="25"/>
      <c r="GD237" s="25"/>
      <c r="GE237" s="25"/>
      <c r="GF237" s="25"/>
      <c r="GG237" s="25"/>
      <c r="GH237" s="25"/>
      <c r="GI237" s="25"/>
      <c r="GJ237" s="25"/>
      <c r="GK237" s="25"/>
      <c r="GL237" s="25"/>
      <c r="GM237" s="25"/>
      <c r="GN237" s="25"/>
      <c r="GO237" s="25"/>
      <c r="GP237" s="25"/>
      <c r="GQ237" s="25"/>
      <c r="GR237" s="25"/>
      <c r="GS237" s="25"/>
      <c r="GT237" s="25"/>
      <c r="GU237" s="25"/>
      <c r="GV237" s="25"/>
      <c r="GW237" s="25"/>
      <c r="GX237" s="25"/>
      <c r="GY237" s="25"/>
      <c r="GZ237" s="25"/>
      <c r="HA237" s="25"/>
      <c r="HB237" s="25"/>
      <c r="HC237" s="25"/>
      <c r="HD237" s="25"/>
      <c r="HE237" s="25"/>
      <c r="HF237" s="25"/>
      <c r="HG237" s="25"/>
      <c r="HH237" s="25"/>
      <c r="HI237" s="25"/>
      <c r="HJ237" s="25"/>
      <c r="HK237" s="25"/>
      <c r="HL237" s="25"/>
      <c r="HM237" s="25"/>
      <c r="HN237" s="25"/>
      <c r="HO237" s="25"/>
      <c r="HP237" s="25"/>
      <c r="HQ237" s="25"/>
      <c r="HR237" s="25"/>
      <c r="HS237" s="25"/>
      <c r="HT237" s="25"/>
      <c r="HU237" s="25"/>
      <c r="HV237" s="25"/>
    </row>
    <row r="238" spans="1:230" x14ac:dyDescent="0.25">
      <c r="A238" s="27"/>
      <c r="B238" s="28"/>
      <c r="C238" s="29"/>
      <c r="D238" s="29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5"/>
      <c r="AV238" s="25"/>
      <c r="AW238" s="25"/>
      <c r="AX238" s="25"/>
      <c r="AY238" s="25"/>
      <c r="AZ238" s="25"/>
      <c r="BA238" s="25"/>
      <c r="BB238" s="25"/>
      <c r="BC238" s="25"/>
      <c r="BD238" s="25"/>
      <c r="BE238" s="25"/>
      <c r="BF238" s="25"/>
      <c r="BG238" s="25"/>
      <c r="BH238" s="25"/>
      <c r="BI238" s="25"/>
      <c r="BJ238" s="25"/>
      <c r="BK238" s="25"/>
      <c r="BL238" s="25"/>
      <c r="BM238" s="25"/>
      <c r="BN238" s="25"/>
      <c r="BO238" s="25"/>
      <c r="BP238" s="25"/>
      <c r="BQ238" s="25"/>
      <c r="BR238" s="25"/>
      <c r="BS238" s="25"/>
      <c r="BT238" s="25"/>
      <c r="BU238" s="25"/>
      <c r="BV238" s="25"/>
      <c r="BW238" s="25"/>
      <c r="BX238" s="25"/>
      <c r="BY238" s="25"/>
      <c r="BZ238" s="25"/>
      <c r="CA238" s="25"/>
      <c r="CB238" s="25"/>
      <c r="CC238" s="25"/>
      <c r="CD238" s="25"/>
      <c r="CE238" s="25"/>
      <c r="CF238" s="25"/>
      <c r="CG238" s="25"/>
      <c r="CH238" s="25"/>
      <c r="CI238" s="25"/>
      <c r="CJ238" s="25"/>
      <c r="CK238" s="25"/>
      <c r="CL238" s="25"/>
      <c r="CM238" s="25"/>
      <c r="CN238" s="25"/>
      <c r="CO238" s="25"/>
      <c r="CP238" s="25"/>
      <c r="CQ238" s="25"/>
      <c r="CR238" s="25"/>
      <c r="CS238" s="25"/>
      <c r="CT238" s="25"/>
      <c r="CU238" s="25"/>
      <c r="CV238" s="25"/>
      <c r="CW238" s="25"/>
      <c r="CX238" s="25"/>
      <c r="CY238" s="25"/>
      <c r="CZ238" s="25"/>
      <c r="DA238" s="25"/>
      <c r="DB238" s="25"/>
      <c r="DC238" s="25"/>
      <c r="DD238" s="25"/>
      <c r="DE238" s="25"/>
      <c r="DF238" s="25"/>
      <c r="DG238" s="25"/>
      <c r="DH238" s="25"/>
      <c r="DI238" s="25"/>
      <c r="DJ238" s="25"/>
      <c r="DK238" s="25"/>
      <c r="DL238" s="25"/>
      <c r="DM238" s="25"/>
      <c r="DN238" s="25"/>
      <c r="DO238" s="25"/>
      <c r="DP238" s="25"/>
      <c r="DQ238" s="25"/>
      <c r="DR238" s="25"/>
      <c r="DS238" s="25"/>
      <c r="DT238" s="25"/>
      <c r="DU238" s="25"/>
      <c r="DV238" s="25"/>
      <c r="DW238" s="25"/>
      <c r="DX238" s="25"/>
      <c r="DY238" s="25"/>
      <c r="DZ238" s="25"/>
      <c r="EA238" s="25"/>
      <c r="EB238" s="25"/>
      <c r="EC238" s="25"/>
      <c r="ED238" s="25"/>
      <c r="EE238" s="25"/>
      <c r="EF238" s="25"/>
      <c r="EG238" s="25"/>
      <c r="EH238" s="25"/>
      <c r="EI238" s="25"/>
      <c r="EJ238" s="25"/>
      <c r="EK238" s="25"/>
      <c r="EL238" s="25"/>
      <c r="EM238" s="25"/>
      <c r="EN238" s="25"/>
      <c r="EO238" s="25"/>
      <c r="EP238" s="25"/>
      <c r="EQ238" s="25"/>
      <c r="ER238" s="25"/>
      <c r="ES238" s="25"/>
      <c r="ET238" s="25"/>
      <c r="EU238" s="25"/>
      <c r="EV238" s="25"/>
      <c r="EW238" s="25"/>
      <c r="EX238" s="25"/>
      <c r="EY238" s="25"/>
      <c r="EZ238" s="25"/>
      <c r="FA238" s="25"/>
      <c r="FB238" s="25"/>
      <c r="FC238" s="25"/>
      <c r="FD238" s="25"/>
      <c r="FE238" s="25"/>
      <c r="FF238" s="25"/>
      <c r="FG238" s="25"/>
      <c r="FH238" s="25"/>
      <c r="FI238" s="25"/>
      <c r="FJ238" s="25"/>
      <c r="FK238" s="25"/>
      <c r="FL238" s="25"/>
      <c r="FM238" s="25"/>
      <c r="FN238" s="25"/>
      <c r="FO238" s="25"/>
      <c r="FP238" s="25"/>
      <c r="FQ238" s="25"/>
      <c r="FR238" s="25"/>
      <c r="FS238" s="25"/>
      <c r="FT238" s="25"/>
      <c r="FU238" s="25"/>
      <c r="FV238" s="25"/>
      <c r="FW238" s="25"/>
      <c r="FX238" s="25"/>
      <c r="FY238" s="25"/>
      <c r="FZ238" s="25"/>
      <c r="GA238" s="25"/>
      <c r="GB238" s="25"/>
      <c r="GC238" s="25"/>
      <c r="GD238" s="25"/>
      <c r="GE238" s="25"/>
      <c r="GF238" s="25"/>
      <c r="GG238" s="25"/>
      <c r="GH238" s="25"/>
      <c r="GI238" s="25"/>
      <c r="GJ238" s="25"/>
      <c r="GK238" s="25"/>
      <c r="GL238" s="25"/>
      <c r="GM238" s="25"/>
      <c r="GN238" s="25"/>
      <c r="GO238" s="25"/>
      <c r="GP238" s="25"/>
      <c r="GQ238" s="25"/>
      <c r="GR238" s="25"/>
      <c r="GS238" s="25"/>
      <c r="GT238" s="25"/>
      <c r="GU238" s="25"/>
      <c r="GV238" s="25"/>
      <c r="GW238" s="25"/>
      <c r="GX238" s="25"/>
      <c r="GY238" s="25"/>
      <c r="GZ238" s="25"/>
      <c r="HA238" s="25"/>
      <c r="HB238" s="25"/>
      <c r="HC238" s="25"/>
      <c r="HD238" s="25"/>
      <c r="HE238" s="25"/>
      <c r="HF238" s="25"/>
      <c r="HG238" s="25"/>
      <c r="HH238" s="25"/>
      <c r="HI238" s="25"/>
      <c r="HJ238" s="25"/>
      <c r="HK238" s="25"/>
      <c r="HL238" s="25"/>
      <c r="HM238" s="25"/>
      <c r="HN238" s="25"/>
      <c r="HO238" s="25"/>
      <c r="HP238" s="25"/>
      <c r="HQ238" s="25"/>
      <c r="HR238" s="25"/>
      <c r="HS238" s="25"/>
      <c r="HT238" s="25"/>
      <c r="HU238" s="25"/>
      <c r="HV238" s="25"/>
    </row>
    <row r="239" spans="1:230" x14ac:dyDescent="0.25">
      <c r="A239" s="27"/>
      <c r="B239" s="28"/>
      <c r="C239" s="29"/>
      <c r="D239" s="29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  <c r="AS239" s="25"/>
      <c r="AT239" s="25"/>
      <c r="AU239" s="25"/>
      <c r="AV239" s="25"/>
      <c r="AW239" s="25"/>
      <c r="AX239" s="25"/>
      <c r="AY239" s="25"/>
      <c r="AZ239" s="25"/>
      <c r="BA239" s="25"/>
      <c r="BB239" s="25"/>
      <c r="BC239" s="25"/>
      <c r="BD239" s="25"/>
      <c r="BE239" s="25"/>
      <c r="BF239" s="25"/>
      <c r="BG239" s="25"/>
      <c r="BH239" s="25"/>
      <c r="BI239" s="25"/>
      <c r="BJ239" s="25"/>
      <c r="BK239" s="25"/>
      <c r="BL239" s="25"/>
      <c r="BM239" s="25"/>
      <c r="BN239" s="25"/>
      <c r="BO239" s="25"/>
      <c r="BP239" s="25"/>
      <c r="BQ239" s="25"/>
      <c r="BR239" s="25"/>
      <c r="BS239" s="25"/>
      <c r="BT239" s="25"/>
      <c r="BU239" s="25"/>
      <c r="BV239" s="25"/>
      <c r="BW239" s="25"/>
      <c r="BX239" s="25"/>
      <c r="BY239" s="25"/>
      <c r="BZ239" s="25"/>
      <c r="CA239" s="25"/>
      <c r="CB239" s="25"/>
      <c r="CC239" s="25"/>
      <c r="CD239" s="25"/>
      <c r="CE239" s="25"/>
      <c r="CF239" s="25"/>
      <c r="CG239" s="25"/>
      <c r="CH239" s="25"/>
      <c r="CI239" s="25"/>
      <c r="CJ239" s="25"/>
      <c r="CK239" s="25"/>
      <c r="CL239" s="25"/>
      <c r="CM239" s="25"/>
      <c r="CN239" s="25"/>
      <c r="CO239" s="25"/>
      <c r="CP239" s="25"/>
      <c r="CQ239" s="25"/>
      <c r="CR239" s="25"/>
      <c r="CS239" s="25"/>
      <c r="CT239" s="25"/>
      <c r="CU239" s="25"/>
      <c r="CV239" s="25"/>
      <c r="CW239" s="25"/>
      <c r="CX239" s="25"/>
      <c r="CY239" s="25"/>
      <c r="CZ239" s="25"/>
      <c r="DA239" s="25"/>
      <c r="DB239" s="25"/>
      <c r="DC239" s="25"/>
      <c r="DD239" s="25"/>
      <c r="DE239" s="25"/>
      <c r="DF239" s="25"/>
      <c r="DG239" s="25"/>
      <c r="DH239" s="25"/>
      <c r="DI239" s="25"/>
      <c r="DJ239" s="25"/>
      <c r="DK239" s="25"/>
      <c r="DL239" s="25"/>
      <c r="DM239" s="25"/>
      <c r="DN239" s="25"/>
      <c r="DO239" s="25"/>
      <c r="DP239" s="25"/>
      <c r="DQ239" s="25"/>
      <c r="DR239" s="25"/>
      <c r="DS239" s="25"/>
      <c r="DT239" s="25"/>
      <c r="DU239" s="25"/>
      <c r="DV239" s="25"/>
      <c r="DW239" s="25"/>
      <c r="DX239" s="25"/>
      <c r="DY239" s="25"/>
      <c r="DZ239" s="25"/>
      <c r="EA239" s="25"/>
      <c r="EB239" s="25"/>
      <c r="EC239" s="25"/>
      <c r="ED239" s="25"/>
      <c r="EE239" s="25"/>
      <c r="EF239" s="25"/>
      <c r="EG239" s="25"/>
      <c r="EH239" s="25"/>
      <c r="EI239" s="25"/>
      <c r="EJ239" s="25"/>
      <c r="EK239" s="25"/>
      <c r="EL239" s="25"/>
      <c r="EM239" s="25"/>
      <c r="EN239" s="25"/>
      <c r="EO239" s="25"/>
      <c r="EP239" s="25"/>
      <c r="EQ239" s="25"/>
      <c r="ER239" s="25"/>
      <c r="ES239" s="25"/>
      <c r="ET239" s="25"/>
      <c r="EU239" s="25"/>
      <c r="EV239" s="25"/>
      <c r="EW239" s="25"/>
      <c r="EX239" s="25"/>
      <c r="EY239" s="25"/>
      <c r="EZ239" s="25"/>
      <c r="FA239" s="25"/>
      <c r="FB239" s="25"/>
      <c r="FC239" s="25"/>
      <c r="FD239" s="25"/>
      <c r="FE239" s="25"/>
      <c r="FF239" s="25"/>
      <c r="FG239" s="25"/>
      <c r="FH239" s="25"/>
      <c r="FI239" s="25"/>
      <c r="FJ239" s="25"/>
      <c r="FK239" s="25"/>
      <c r="FL239" s="25"/>
      <c r="FM239" s="25"/>
      <c r="FN239" s="25"/>
      <c r="FO239" s="25"/>
      <c r="FP239" s="25"/>
      <c r="FQ239" s="25"/>
      <c r="FR239" s="25"/>
      <c r="FS239" s="25"/>
      <c r="FT239" s="25"/>
      <c r="FU239" s="25"/>
      <c r="FV239" s="25"/>
      <c r="FW239" s="25"/>
      <c r="FX239" s="25"/>
      <c r="FY239" s="25"/>
      <c r="FZ239" s="25"/>
      <c r="GA239" s="25"/>
      <c r="GB239" s="25"/>
      <c r="GC239" s="25"/>
      <c r="GD239" s="25"/>
      <c r="GE239" s="25"/>
      <c r="GF239" s="25"/>
      <c r="GG239" s="25"/>
      <c r="GH239" s="25"/>
      <c r="GI239" s="25"/>
      <c r="GJ239" s="25"/>
      <c r="GK239" s="25"/>
      <c r="GL239" s="25"/>
      <c r="GM239" s="25"/>
      <c r="GN239" s="25"/>
      <c r="GO239" s="25"/>
      <c r="GP239" s="25"/>
      <c r="GQ239" s="25"/>
      <c r="GR239" s="25"/>
      <c r="GS239" s="25"/>
      <c r="GT239" s="25"/>
      <c r="GU239" s="25"/>
      <c r="GV239" s="25"/>
      <c r="GW239" s="25"/>
      <c r="GX239" s="25"/>
      <c r="GY239" s="25"/>
      <c r="GZ239" s="25"/>
      <c r="HA239" s="25"/>
      <c r="HB239" s="25"/>
      <c r="HC239" s="25"/>
      <c r="HD239" s="25"/>
      <c r="HE239" s="25"/>
      <c r="HF239" s="25"/>
      <c r="HG239" s="25"/>
      <c r="HH239" s="25"/>
      <c r="HI239" s="25"/>
      <c r="HJ239" s="25"/>
      <c r="HK239" s="25"/>
      <c r="HL239" s="25"/>
      <c r="HM239" s="25"/>
      <c r="HN239" s="25"/>
      <c r="HO239" s="25"/>
      <c r="HP239" s="25"/>
      <c r="HQ239" s="25"/>
      <c r="HR239" s="25"/>
      <c r="HS239" s="25"/>
      <c r="HT239" s="25"/>
      <c r="HU239" s="25"/>
      <c r="HV239" s="25"/>
    </row>
    <row r="240" spans="1:230" x14ac:dyDescent="0.25">
      <c r="A240" s="27"/>
      <c r="B240" s="28"/>
      <c r="C240" s="29"/>
      <c r="D240" s="29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5"/>
      <c r="AO240" s="25"/>
      <c r="AP240" s="25"/>
      <c r="AQ240" s="25"/>
      <c r="AR240" s="25"/>
      <c r="AS240" s="25"/>
      <c r="AT240" s="25"/>
      <c r="AU240" s="25"/>
      <c r="AV240" s="25"/>
      <c r="AW240" s="25"/>
      <c r="AX240" s="25"/>
      <c r="AY240" s="25"/>
      <c r="AZ240" s="25"/>
      <c r="BA240" s="25"/>
      <c r="BB240" s="25"/>
      <c r="BC240" s="25"/>
      <c r="BD240" s="25"/>
      <c r="BE240" s="25"/>
      <c r="BF240" s="25"/>
      <c r="BG240" s="25"/>
      <c r="BH240" s="25"/>
      <c r="BI240" s="25"/>
      <c r="BJ240" s="25"/>
      <c r="BK240" s="25"/>
      <c r="BL240" s="25"/>
      <c r="BM240" s="25"/>
      <c r="BN240" s="25"/>
      <c r="BO240" s="25"/>
      <c r="BP240" s="25"/>
      <c r="BQ240" s="25"/>
      <c r="BR240" s="25"/>
      <c r="BS240" s="25"/>
      <c r="BT240" s="25"/>
      <c r="BU240" s="25"/>
      <c r="BV240" s="25"/>
      <c r="BW240" s="25"/>
      <c r="BX240" s="25"/>
      <c r="BY240" s="25"/>
      <c r="BZ240" s="25"/>
      <c r="CA240" s="25"/>
      <c r="CB240" s="25"/>
      <c r="CC240" s="25"/>
      <c r="CD240" s="25"/>
      <c r="CE240" s="25"/>
      <c r="CF240" s="25"/>
      <c r="CG240" s="25"/>
      <c r="CH240" s="25"/>
      <c r="CI240" s="25"/>
      <c r="CJ240" s="25"/>
      <c r="CK240" s="25"/>
      <c r="CL240" s="25"/>
      <c r="CM240" s="25"/>
      <c r="CN240" s="25"/>
      <c r="CO240" s="25"/>
      <c r="CP240" s="25"/>
      <c r="CQ240" s="25"/>
      <c r="CR240" s="25"/>
      <c r="CS240" s="25"/>
      <c r="CT240" s="25"/>
      <c r="CU240" s="25"/>
      <c r="CV240" s="25"/>
      <c r="CW240" s="25"/>
      <c r="CX240" s="25"/>
      <c r="CY240" s="25"/>
      <c r="CZ240" s="25"/>
      <c r="DA240" s="25"/>
      <c r="DB240" s="25"/>
      <c r="DC240" s="25"/>
      <c r="DD240" s="25"/>
      <c r="DE240" s="25"/>
      <c r="DF240" s="25"/>
      <c r="DG240" s="25"/>
      <c r="DH240" s="25"/>
      <c r="DI240" s="25"/>
      <c r="DJ240" s="25"/>
      <c r="DK240" s="25"/>
      <c r="DL240" s="25"/>
      <c r="DM240" s="25"/>
      <c r="DN240" s="25"/>
      <c r="DO240" s="25"/>
      <c r="DP240" s="25"/>
      <c r="DQ240" s="25"/>
      <c r="DR240" s="25"/>
      <c r="DS240" s="25"/>
      <c r="DT240" s="25"/>
      <c r="DU240" s="25"/>
      <c r="DV240" s="25"/>
      <c r="DW240" s="25"/>
      <c r="DX240" s="25"/>
      <c r="DY240" s="25"/>
      <c r="DZ240" s="25"/>
      <c r="EA240" s="25"/>
      <c r="EB240" s="25"/>
      <c r="EC240" s="25"/>
      <c r="ED240" s="25"/>
      <c r="EE240" s="25"/>
      <c r="EF240" s="25"/>
      <c r="EG240" s="25"/>
      <c r="EH240" s="25"/>
      <c r="EI240" s="25"/>
      <c r="EJ240" s="25"/>
      <c r="EK240" s="25"/>
      <c r="EL240" s="25"/>
      <c r="EM240" s="25"/>
      <c r="EN240" s="25"/>
      <c r="EO240" s="25"/>
      <c r="EP240" s="25"/>
      <c r="EQ240" s="25"/>
      <c r="ER240" s="25"/>
      <c r="ES240" s="25"/>
      <c r="ET240" s="25"/>
      <c r="EU240" s="25"/>
      <c r="EV240" s="25"/>
      <c r="EW240" s="25"/>
      <c r="EX240" s="25"/>
      <c r="EY240" s="25"/>
      <c r="EZ240" s="25"/>
      <c r="FA240" s="25"/>
      <c r="FB240" s="25"/>
      <c r="FC240" s="25"/>
      <c r="FD240" s="25"/>
      <c r="FE240" s="25"/>
      <c r="FF240" s="25"/>
      <c r="FG240" s="25"/>
      <c r="FH240" s="25"/>
      <c r="FI240" s="25"/>
      <c r="FJ240" s="25"/>
      <c r="FK240" s="25"/>
      <c r="FL240" s="25"/>
      <c r="FM240" s="25"/>
      <c r="FN240" s="25"/>
      <c r="FO240" s="25"/>
      <c r="FP240" s="25"/>
      <c r="FQ240" s="25"/>
      <c r="FR240" s="25"/>
      <c r="FS240" s="25"/>
      <c r="FT240" s="25"/>
      <c r="FU240" s="25"/>
      <c r="FV240" s="25"/>
      <c r="FW240" s="25"/>
      <c r="FX240" s="25"/>
      <c r="FY240" s="25"/>
      <c r="FZ240" s="25"/>
      <c r="GA240" s="25"/>
      <c r="GB240" s="25"/>
      <c r="GC240" s="25"/>
      <c r="GD240" s="25"/>
      <c r="GE240" s="25"/>
      <c r="GF240" s="25"/>
      <c r="GG240" s="25"/>
      <c r="GH240" s="25"/>
      <c r="GI240" s="25"/>
      <c r="GJ240" s="25"/>
      <c r="GK240" s="25"/>
      <c r="GL240" s="25"/>
      <c r="GM240" s="25"/>
      <c r="GN240" s="25"/>
      <c r="GO240" s="25"/>
      <c r="GP240" s="25"/>
      <c r="GQ240" s="25"/>
      <c r="GR240" s="25"/>
      <c r="GS240" s="25"/>
      <c r="GT240" s="25"/>
      <c r="GU240" s="25"/>
      <c r="GV240" s="25"/>
      <c r="GW240" s="25"/>
      <c r="GX240" s="25"/>
      <c r="GY240" s="25"/>
      <c r="GZ240" s="25"/>
      <c r="HA240" s="25"/>
      <c r="HB240" s="25"/>
      <c r="HC240" s="25"/>
      <c r="HD240" s="25"/>
      <c r="HE240" s="25"/>
      <c r="HF240" s="25"/>
      <c r="HG240" s="25"/>
      <c r="HH240" s="25"/>
      <c r="HI240" s="25"/>
      <c r="HJ240" s="25"/>
      <c r="HK240" s="25"/>
      <c r="HL240" s="25"/>
      <c r="HM240" s="25"/>
      <c r="HN240" s="25"/>
      <c r="HO240" s="25"/>
      <c r="HP240" s="25"/>
      <c r="HQ240" s="25"/>
      <c r="HR240" s="25"/>
      <c r="HS240" s="25"/>
      <c r="HT240" s="25"/>
      <c r="HU240" s="25"/>
      <c r="HV240" s="25"/>
    </row>
    <row r="241" spans="1:230" x14ac:dyDescent="0.25">
      <c r="A241" s="27"/>
      <c r="B241" s="28"/>
      <c r="C241" s="29"/>
      <c r="D241" s="29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/>
      <c r="AR241" s="25"/>
      <c r="AS241" s="25"/>
      <c r="AT241" s="25"/>
      <c r="AU241" s="25"/>
      <c r="AV241" s="25"/>
      <c r="AW241" s="25"/>
      <c r="AX241" s="25"/>
      <c r="AY241" s="25"/>
      <c r="AZ241" s="25"/>
      <c r="BA241" s="25"/>
      <c r="BB241" s="25"/>
      <c r="BC241" s="25"/>
      <c r="BD241" s="25"/>
      <c r="BE241" s="25"/>
      <c r="BF241" s="25"/>
      <c r="BG241" s="25"/>
      <c r="BH241" s="25"/>
      <c r="BI241" s="25"/>
      <c r="BJ241" s="25"/>
      <c r="BK241" s="25"/>
      <c r="BL241" s="25"/>
      <c r="BM241" s="25"/>
      <c r="BN241" s="25"/>
      <c r="BO241" s="25"/>
      <c r="BP241" s="25"/>
      <c r="BQ241" s="25"/>
      <c r="BR241" s="25"/>
      <c r="BS241" s="25"/>
      <c r="BT241" s="25"/>
      <c r="BU241" s="25"/>
      <c r="BV241" s="25"/>
      <c r="BW241" s="25"/>
      <c r="BX241" s="25"/>
      <c r="BY241" s="25"/>
      <c r="BZ241" s="25"/>
      <c r="CA241" s="25"/>
      <c r="CB241" s="25"/>
      <c r="CC241" s="25"/>
      <c r="CD241" s="25"/>
      <c r="CE241" s="25"/>
      <c r="CF241" s="25"/>
      <c r="CG241" s="25"/>
      <c r="CH241" s="25"/>
      <c r="CI241" s="25"/>
      <c r="CJ241" s="25"/>
      <c r="CK241" s="25"/>
      <c r="CL241" s="25"/>
      <c r="CM241" s="25"/>
      <c r="CN241" s="25"/>
      <c r="CO241" s="25"/>
      <c r="CP241" s="25"/>
      <c r="CQ241" s="25"/>
      <c r="CR241" s="25"/>
      <c r="CS241" s="25"/>
      <c r="CT241" s="25"/>
      <c r="CU241" s="25"/>
      <c r="CV241" s="25"/>
      <c r="CW241" s="25"/>
      <c r="CX241" s="25"/>
      <c r="CY241" s="25"/>
      <c r="CZ241" s="25"/>
      <c r="DA241" s="25"/>
      <c r="DB241" s="25"/>
      <c r="DC241" s="25"/>
      <c r="DD241" s="25"/>
      <c r="DE241" s="25"/>
      <c r="DF241" s="25"/>
      <c r="DG241" s="25"/>
      <c r="DH241" s="25"/>
      <c r="DI241" s="25"/>
      <c r="DJ241" s="25"/>
      <c r="DK241" s="25"/>
      <c r="DL241" s="25"/>
      <c r="DM241" s="25"/>
      <c r="DN241" s="25"/>
      <c r="DO241" s="25"/>
      <c r="DP241" s="25"/>
      <c r="DQ241" s="25"/>
      <c r="DR241" s="25"/>
      <c r="DS241" s="25"/>
      <c r="DT241" s="25"/>
      <c r="DU241" s="25"/>
      <c r="DV241" s="25"/>
      <c r="DW241" s="25"/>
      <c r="DX241" s="25"/>
      <c r="DY241" s="25"/>
      <c r="DZ241" s="25"/>
      <c r="EA241" s="25"/>
      <c r="EB241" s="25"/>
      <c r="EC241" s="25"/>
      <c r="ED241" s="25"/>
      <c r="EE241" s="25"/>
      <c r="EF241" s="25"/>
      <c r="EG241" s="25"/>
      <c r="EH241" s="25"/>
      <c r="EI241" s="25"/>
      <c r="EJ241" s="25"/>
      <c r="EK241" s="25"/>
      <c r="EL241" s="25"/>
      <c r="EM241" s="25"/>
      <c r="EN241" s="25"/>
      <c r="EO241" s="25"/>
      <c r="EP241" s="25"/>
      <c r="EQ241" s="25"/>
      <c r="ER241" s="25"/>
      <c r="ES241" s="25"/>
      <c r="ET241" s="25"/>
      <c r="EU241" s="25"/>
      <c r="EV241" s="25"/>
      <c r="EW241" s="25"/>
      <c r="EX241" s="25"/>
      <c r="EY241" s="25"/>
      <c r="EZ241" s="25"/>
      <c r="FA241" s="25"/>
      <c r="FB241" s="25"/>
      <c r="FC241" s="25"/>
      <c r="FD241" s="25"/>
      <c r="FE241" s="25"/>
      <c r="FF241" s="25"/>
      <c r="FG241" s="25"/>
      <c r="FH241" s="25"/>
      <c r="FI241" s="25"/>
      <c r="FJ241" s="25"/>
      <c r="FK241" s="25"/>
      <c r="FL241" s="25"/>
      <c r="FM241" s="25"/>
      <c r="FN241" s="25"/>
      <c r="FO241" s="25"/>
      <c r="FP241" s="25"/>
      <c r="FQ241" s="25"/>
      <c r="FR241" s="25"/>
      <c r="FS241" s="25"/>
      <c r="FT241" s="25"/>
      <c r="FU241" s="25"/>
      <c r="FV241" s="25"/>
      <c r="FW241" s="25"/>
      <c r="FX241" s="25"/>
      <c r="FY241" s="25"/>
      <c r="FZ241" s="25"/>
      <c r="GA241" s="25"/>
      <c r="GB241" s="25"/>
      <c r="GC241" s="25"/>
      <c r="GD241" s="25"/>
      <c r="GE241" s="25"/>
      <c r="GF241" s="25"/>
      <c r="GG241" s="25"/>
      <c r="GH241" s="25"/>
      <c r="GI241" s="25"/>
      <c r="GJ241" s="25"/>
      <c r="GK241" s="25"/>
      <c r="GL241" s="25"/>
      <c r="GM241" s="25"/>
      <c r="GN241" s="25"/>
      <c r="GO241" s="25"/>
      <c r="GP241" s="25"/>
      <c r="GQ241" s="25"/>
      <c r="GR241" s="25"/>
      <c r="GS241" s="25"/>
      <c r="GT241" s="25"/>
      <c r="GU241" s="25"/>
      <c r="GV241" s="25"/>
      <c r="GW241" s="25"/>
      <c r="GX241" s="25"/>
      <c r="GY241" s="25"/>
      <c r="GZ241" s="25"/>
      <c r="HA241" s="25"/>
      <c r="HB241" s="25"/>
      <c r="HC241" s="25"/>
      <c r="HD241" s="25"/>
      <c r="HE241" s="25"/>
      <c r="HF241" s="25"/>
      <c r="HG241" s="25"/>
      <c r="HH241" s="25"/>
      <c r="HI241" s="25"/>
      <c r="HJ241" s="25"/>
      <c r="HK241" s="25"/>
      <c r="HL241" s="25"/>
      <c r="HM241" s="25"/>
      <c r="HN241" s="25"/>
      <c r="HO241" s="25"/>
      <c r="HP241" s="25"/>
      <c r="HQ241" s="25"/>
      <c r="HR241" s="25"/>
      <c r="HS241" s="25"/>
      <c r="HT241" s="25"/>
      <c r="HU241" s="25"/>
      <c r="HV241" s="25"/>
    </row>
    <row r="242" spans="1:230" x14ac:dyDescent="0.25">
      <c r="A242" s="27"/>
      <c r="B242" s="28"/>
      <c r="C242" s="29"/>
      <c r="D242" s="29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5"/>
      <c r="AV242" s="25"/>
      <c r="AW242" s="25"/>
      <c r="AX242" s="25"/>
      <c r="AY242" s="25"/>
      <c r="AZ242" s="25"/>
      <c r="BA242" s="25"/>
      <c r="BB242" s="25"/>
      <c r="BC242" s="25"/>
      <c r="BD242" s="25"/>
      <c r="BE242" s="25"/>
      <c r="BF242" s="25"/>
      <c r="BG242" s="25"/>
      <c r="BH242" s="25"/>
      <c r="BI242" s="25"/>
      <c r="BJ242" s="25"/>
      <c r="BK242" s="25"/>
      <c r="BL242" s="25"/>
      <c r="BM242" s="25"/>
      <c r="BN242" s="25"/>
      <c r="BO242" s="25"/>
      <c r="BP242" s="25"/>
      <c r="BQ242" s="25"/>
      <c r="BR242" s="25"/>
      <c r="BS242" s="25"/>
      <c r="BT242" s="25"/>
      <c r="BU242" s="25"/>
      <c r="BV242" s="25"/>
      <c r="BW242" s="25"/>
      <c r="BX242" s="25"/>
      <c r="BY242" s="25"/>
      <c r="BZ242" s="25"/>
      <c r="CA242" s="25"/>
      <c r="CB242" s="25"/>
      <c r="CC242" s="25"/>
      <c r="CD242" s="25"/>
      <c r="CE242" s="25"/>
      <c r="CF242" s="25"/>
      <c r="CG242" s="25"/>
      <c r="CH242" s="25"/>
      <c r="CI242" s="25"/>
      <c r="CJ242" s="25"/>
      <c r="CK242" s="25"/>
      <c r="CL242" s="25"/>
      <c r="CM242" s="25"/>
      <c r="CN242" s="25"/>
      <c r="CO242" s="25"/>
      <c r="CP242" s="25"/>
      <c r="CQ242" s="25"/>
      <c r="CR242" s="25"/>
      <c r="CS242" s="25"/>
      <c r="CT242" s="25"/>
      <c r="CU242" s="25"/>
      <c r="CV242" s="25"/>
      <c r="CW242" s="25"/>
      <c r="CX242" s="25"/>
      <c r="CY242" s="25"/>
      <c r="CZ242" s="25"/>
      <c r="DA242" s="25"/>
      <c r="DB242" s="25"/>
      <c r="DC242" s="25"/>
      <c r="DD242" s="25"/>
      <c r="DE242" s="25"/>
      <c r="DF242" s="25"/>
      <c r="DG242" s="25"/>
      <c r="DH242" s="25"/>
      <c r="DI242" s="25"/>
      <c r="DJ242" s="25"/>
      <c r="DK242" s="25"/>
      <c r="DL242" s="25"/>
      <c r="DM242" s="25"/>
      <c r="DN242" s="25"/>
      <c r="DO242" s="25"/>
      <c r="DP242" s="25"/>
      <c r="DQ242" s="25"/>
      <c r="DR242" s="25"/>
      <c r="DS242" s="25"/>
      <c r="DT242" s="25"/>
      <c r="DU242" s="25"/>
      <c r="DV242" s="25"/>
      <c r="DW242" s="25"/>
      <c r="DX242" s="25"/>
      <c r="DY242" s="25"/>
      <c r="DZ242" s="25"/>
      <c r="EA242" s="25"/>
      <c r="EB242" s="25"/>
      <c r="EC242" s="25"/>
      <c r="ED242" s="25"/>
      <c r="EE242" s="25"/>
      <c r="EF242" s="25"/>
      <c r="EG242" s="25"/>
      <c r="EH242" s="25"/>
      <c r="EI242" s="25"/>
      <c r="EJ242" s="25"/>
      <c r="EK242" s="25"/>
      <c r="EL242" s="25"/>
      <c r="EM242" s="25"/>
      <c r="EN242" s="25"/>
      <c r="EO242" s="25"/>
      <c r="EP242" s="25"/>
      <c r="EQ242" s="25"/>
      <c r="ER242" s="25"/>
      <c r="ES242" s="25"/>
      <c r="ET242" s="25"/>
      <c r="EU242" s="25"/>
      <c r="EV242" s="25"/>
      <c r="EW242" s="25"/>
      <c r="EX242" s="25"/>
      <c r="EY242" s="25"/>
      <c r="EZ242" s="25"/>
      <c r="FA242" s="25"/>
      <c r="FB242" s="25"/>
      <c r="FC242" s="25"/>
      <c r="FD242" s="25"/>
      <c r="FE242" s="25"/>
      <c r="FF242" s="25"/>
      <c r="FG242" s="25"/>
      <c r="FH242" s="25"/>
      <c r="FI242" s="25"/>
      <c r="FJ242" s="25"/>
      <c r="FK242" s="25"/>
      <c r="FL242" s="25"/>
      <c r="FM242" s="25"/>
      <c r="FN242" s="25"/>
      <c r="FO242" s="25"/>
      <c r="FP242" s="25"/>
      <c r="FQ242" s="25"/>
      <c r="FR242" s="25"/>
      <c r="FS242" s="25"/>
      <c r="FT242" s="25"/>
      <c r="FU242" s="25"/>
      <c r="FV242" s="25"/>
      <c r="FW242" s="25"/>
      <c r="FX242" s="25"/>
      <c r="FY242" s="25"/>
      <c r="FZ242" s="25"/>
      <c r="GA242" s="25"/>
      <c r="GB242" s="25"/>
      <c r="GC242" s="25"/>
      <c r="GD242" s="25"/>
      <c r="GE242" s="25"/>
      <c r="GF242" s="25"/>
      <c r="GG242" s="25"/>
      <c r="GH242" s="25"/>
      <c r="GI242" s="25"/>
      <c r="GJ242" s="25"/>
      <c r="GK242" s="25"/>
      <c r="GL242" s="25"/>
      <c r="GM242" s="25"/>
      <c r="GN242" s="25"/>
      <c r="GO242" s="25"/>
      <c r="GP242" s="25"/>
      <c r="GQ242" s="25"/>
      <c r="GR242" s="25"/>
      <c r="GS242" s="25"/>
      <c r="GT242" s="25"/>
      <c r="GU242" s="25"/>
      <c r="GV242" s="25"/>
      <c r="GW242" s="25"/>
      <c r="GX242" s="25"/>
      <c r="GY242" s="25"/>
      <c r="GZ242" s="25"/>
      <c r="HA242" s="25"/>
      <c r="HB242" s="25"/>
      <c r="HC242" s="25"/>
      <c r="HD242" s="25"/>
      <c r="HE242" s="25"/>
      <c r="HF242" s="25"/>
      <c r="HG242" s="25"/>
      <c r="HH242" s="25"/>
      <c r="HI242" s="25"/>
      <c r="HJ242" s="25"/>
      <c r="HK242" s="25"/>
      <c r="HL242" s="25"/>
      <c r="HM242" s="25"/>
      <c r="HN242" s="25"/>
      <c r="HO242" s="25"/>
      <c r="HP242" s="25"/>
      <c r="HQ242" s="25"/>
      <c r="HR242" s="25"/>
      <c r="HS242" s="25"/>
      <c r="HT242" s="25"/>
      <c r="HU242" s="25"/>
      <c r="HV242" s="25"/>
    </row>
    <row r="243" spans="1:230" x14ac:dyDescent="0.25">
      <c r="A243" s="27"/>
      <c r="B243" s="28"/>
      <c r="C243" s="29"/>
      <c r="D243" s="29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  <c r="AU243" s="25"/>
      <c r="AV243" s="25"/>
      <c r="AW243" s="25"/>
      <c r="AX243" s="25"/>
      <c r="AY243" s="25"/>
      <c r="AZ243" s="25"/>
      <c r="BA243" s="25"/>
      <c r="BB243" s="25"/>
      <c r="BC243" s="25"/>
      <c r="BD243" s="25"/>
      <c r="BE243" s="25"/>
      <c r="BF243" s="25"/>
      <c r="BG243" s="25"/>
      <c r="BH243" s="25"/>
      <c r="BI243" s="25"/>
      <c r="BJ243" s="25"/>
      <c r="BK243" s="25"/>
      <c r="BL243" s="25"/>
      <c r="BM243" s="25"/>
      <c r="BN243" s="25"/>
      <c r="BO243" s="25"/>
      <c r="BP243" s="25"/>
      <c r="BQ243" s="25"/>
      <c r="BR243" s="25"/>
      <c r="BS243" s="25"/>
      <c r="BT243" s="25"/>
      <c r="BU243" s="25"/>
      <c r="BV243" s="25"/>
      <c r="BW243" s="25"/>
      <c r="BX243" s="25"/>
      <c r="BY243" s="25"/>
      <c r="BZ243" s="25"/>
      <c r="CA243" s="25"/>
      <c r="CB243" s="25"/>
      <c r="CC243" s="25"/>
      <c r="CD243" s="25"/>
      <c r="CE243" s="25"/>
      <c r="CF243" s="25"/>
      <c r="CG243" s="25"/>
      <c r="CH243" s="25"/>
      <c r="CI243" s="25"/>
      <c r="CJ243" s="25"/>
      <c r="CK243" s="25"/>
      <c r="CL243" s="25"/>
      <c r="CM243" s="25"/>
      <c r="CN243" s="25"/>
      <c r="CO243" s="25"/>
      <c r="CP243" s="25"/>
      <c r="CQ243" s="25"/>
      <c r="CR243" s="25"/>
      <c r="CS243" s="25"/>
      <c r="CT243" s="25"/>
      <c r="CU243" s="25"/>
      <c r="CV243" s="25"/>
      <c r="CW243" s="25"/>
      <c r="CX243" s="25"/>
      <c r="CY243" s="25"/>
      <c r="CZ243" s="25"/>
      <c r="DA243" s="25"/>
      <c r="DB243" s="25"/>
      <c r="DC243" s="25"/>
      <c r="DD243" s="25"/>
      <c r="DE243" s="25"/>
      <c r="DF243" s="25"/>
      <c r="DG243" s="25"/>
      <c r="DH243" s="25"/>
      <c r="DI243" s="25"/>
      <c r="DJ243" s="25"/>
      <c r="DK243" s="25"/>
      <c r="DL243" s="25"/>
      <c r="DM243" s="25"/>
      <c r="DN243" s="25"/>
      <c r="DO243" s="25"/>
      <c r="DP243" s="25"/>
      <c r="DQ243" s="25"/>
      <c r="DR243" s="25"/>
      <c r="DS243" s="25"/>
      <c r="DT243" s="25"/>
      <c r="DU243" s="25"/>
      <c r="DV243" s="25"/>
      <c r="DW243" s="25"/>
      <c r="DX243" s="25"/>
      <c r="DY243" s="25"/>
      <c r="DZ243" s="25"/>
      <c r="EA243" s="25"/>
      <c r="EB243" s="25"/>
      <c r="EC243" s="25"/>
      <c r="ED243" s="25"/>
      <c r="EE243" s="25"/>
      <c r="EF243" s="25"/>
      <c r="EG243" s="25"/>
      <c r="EH243" s="25"/>
      <c r="EI243" s="25"/>
      <c r="EJ243" s="25"/>
      <c r="EK243" s="25"/>
      <c r="EL243" s="25"/>
      <c r="EM243" s="25"/>
      <c r="EN243" s="25"/>
      <c r="EO243" s="25"/>
      <c r="EP243" s="25"/>
      <c r="EQ243" s="25"/>
      <c r="ER243" s="25"/>
      <c r="ES243" s="25"/>
      <c r="ET243" s="25"/>
      <c r="EU243" s="25"/>
      <c r="EV243" s="25"/>
      <c r="EW243" s="25"/>
      <c r="EX243" s="25"/>
      <c r="EY243" s="25"/>
      <c r="EZ243" s="25"/>
      <c r="FA243" s="25"/>
      <c r="FB243" s="25"/>
      <c r="FC243" s="25"/>
      <c r="FD243" s="25"/>
      <c r="FE243" s="25"/>
      <c r="FF243" s="25"/>
      <c r="FG243" s="25"/>
      <c r="FH243" s="25"/>
      <c r="FI243" s="25"/>
      <c r="FJ243" s="25"/>
      <c r="FK243" s="25"/>
      <c r="FL243" s="25"/>
      <c r="FM243" s="25"/>
      <c r="FN243" s="25"/>
      <c r="FO243" s="25"/>
      <c r="FP243" s="25"/>
      <c r="FQ243" s="25"/>
      <c r="FR243" s="25"/>
      <c r="FS243" s="25"/>
      <c r="FT243" s="25"/>
      <c r="FU243" s="25"/>
      <c r="FV243" s="25"/>
      <c r="FW243" s="25"/>
      <c r="FX243" s="25"/>
      <c r="FY243" s="25"/>
      <c r="FZ243" s="25"/>
      <c r="GA243" s="25"/>
      <c r="GB243" s="25"/>
      <c r="GC243" s="25"/>
      <c r="GD243" s="25"/>
      <c r="GE243" s="25"/>
      <c r="GF243" s="25"/>
      <c r="GG243" s="25"/>
      <c r="GH243" s="25"/>
      <c r="GI243" s="25"/>
      <c r="GJ243" s="25"/>
      <c r="GK243" s="25"/>
      <c r="GL243" s="25"/>
      <c r="GM243" s="25"/>
      <c r="GN243" s="25"/>
      <c r="GO243" s="25"/>
      <c r="GP243" s="25"/>
      <c r="GQ243" s="25"/>
      <c r="GR243" s="25"/>
      <c r="GS243" s="25"/>
      <c r="GT243" s="25"/>
      <c r="GU243" s="25"/>
      <c r="GV243" s="25"/>
      <c r="GW243" s="25"/>
      <c r="GX243" s="25"/>
      <c r="GY243" s="25"/>
      <c r="GZ243" s="25"/>
      <c r="HA243" s="25"/>
      <c r="HB243" s="25"/>
      <c r="HC243" s="25"/>
      <c r="HD243" s="25"/>
      <c r="HE243" s="25"/>
      <c r="HF243" s="25"/>
      <c r="HG243" s="25"/>
      <c r="HH243" s="25"/>
      <c r="HI243" s="25"/>
      <c r="HJ243" s="25"/>
      <c r="HK243" s="25"/>
      <c r="HL243" s="25"/>
      <c r="HM243" s="25"/>
      <c r="HN243" s="25"/>
      <c r="HO243" s="25"/>
      <c r="HP243" s="25"/>
      <c r="HQ243" s="25"/>
      <c r="HR243" s="25"/>
      <c r="HS243" s="25"/>
      <c r="HT243" s="25"/>
      <c r="HU243" s="25"/>
      <c r="HV243" s="25"/>
    </row>
    <row r="244" spans="1:230" x14ac:dyDescent="0.25">
      <c r="A244" s="27"/>
      <c r="B244" s="28"/>
      <c r="C244" s="29"/>
      <c r="D244" s="29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  <c r="AO244" s="25"/>
      <c r="AP244" s="25"/>
      <c r="AQ244" s="25"/>
      <c r="AR244" s="25"/>
      <c r="AS244" s="25"/>
      <c r="AT244" s="25"/>
      <c r="AU244" s="25"/>
      <c r="AV244" s="25"/>
      <c r="AW244" s="25"/>
      <c r="AX244" s="25"/>
      <c r="AY244" s="25"/>
      <c r="AZ244" s="25"/>
      <c r="BA244" s="25"/>
      <c r="BB244" s="25"/>
      <c r="BC244" s="25"/>
      <c r="BD244" s="25"/>
      <c r="BE244" s="25"/>
      <c r="BF244" s="25"/>
      <c r="BG244" s="25"/>
      <c r="BH244" s="25"/>
      <c r="BI244" s="25"/>
      <c r="BJ244" s="25"/>
      <c r="BK244" s="25"/>
      <c r="BL244" s="25"/>
      <c r="BM244" s="25"/>
      <c r="BN244" s="25"/>
      <c r="BO244" s="25"/>
      <c r="BP244" s="25"/>
      <c r="BQ244" s="25"/>
      <c r="BR244" s="25"/>
      <c r="BS244" s="25"/>
      <c r="BT244" s="25"/>
      <c r="BU244" s="25"/>
      <c r="BV244" s="25"/>
      <c r="BW244" s="25"/>
      <c r="BX244" s="25"/>
      <c r="BY244" s="25"/>
      <c r="BZ244" s="25"/>
      <c r="CA244" s="25"/>
      <c r="CB244" s="25"/>
      <c r="CC244" s="25"/>
      <c r="CD244" s="25"/>
      <c r="CE244" s="25"/>
      <c r="CF244" s="25"/>
      <c r="CG244" s="25"/>
      <c r="CH244" s="25"/>
      <c r="CI244" s="25"/>
      <c r="CJ244" s="25"/>
      <c r="CK244" s="25"/>
      <c r="CL244" s="25"/>
      <c r="CM244" s="25"/>
      <c r="CN244" s="25"/>
      <c r="CO244" s="25"/>
      <c r="CP244" s="25"/>
      <c r="CQ244" s="25"/>
      <c r="CR244" s="25"/>
      <c r="CS244" s="25"/>
      <c r="CT244" s="25"/>
      <c r="CU244" s="25"/>
      <c r="CV244" s="25"/>
      <c r="CW244" s="25"/>
      <c r="CX244" s="25"/>
      <c r="CY244" s="25"/>
      <c r="CZ244" s="25"/>
      <c r="DA244" s="25"/>
      <c r="DB244" s="25"/>
      <c r="DC244" s="25"/>
      <c r="DD244" s="25"/>
      <c r="DE244" s="25"/>
      <c r="DF244" s="25"/>
      <c r="DG244" s="25"/>
      <c r="DH244" s="25"/>
      <c r="DI244" s="25"/>
      <c r="DJ244" s="25"/>
      <c r="DK244" s="25"/>
      <c r="DL244" s="25"/>
      <c r="DM244" s="25"/>
      <c r="DN244" s="25"/>
      <c r="DO244" s="25"/>
      <c r="DP244" s="25"/>
      <c r="DQ244" s="25"/>
      <c r="DR244" s="25"/>
      <c r="DS244" s="25"/>
      <c r="DT244" s="25"/>
      <c r="DU244" s="25"/>
      <c r="DV244" s="25"/>
      <c r="DW244" s="25"/>
      <c r="DX244" s="25"/>
      <c r="DY244" s="25"/>
      <c r="DZ244" s="25"/>
      <c r="EA244" s="25"/>
      <c r="EB244" s="25"/>
      <c r="EC244" s="25"/>
      <c r="ED244" s="25"/>
      <c r="EE244" s="25"/>
      <c r="EF244" s="25"/>
      <c r="EG244" s="25"/>
      <c r="EH244" s="25"/>
      <c r="EI244" s="25"/>
      <c r="EJ244" s="25"/>
      <c r="EK244" s="25"/>
      <c r="EL244" s="25"/>
      <c r="EM244" s="25"/>
      <c r="EN244" s="25"/>
      <c r="EO244" s="25"/>
      <c r="EP244" s="25"/>
      <c r="EQ244" s="25"/>
      <c r="ER244" s="25"/>
      <c r="ES244" s="25"/>
      <c r="ET244" s="25"/>
      <c r="EU244" s="25"/>
      <c r="EV244" s="25"/>
      <c r="EW244" s="25"/>
      <c r="EX244" s="25"/>
      <c r="EY244" s="25"/>
      <c r="EZ244" s="25"/>
      <c r="FA244" s="25"/>
      <c r="FB244" s="25"/>
      <c r="FC244" s="25"/>
      <c r="FD244" s="25"/>
      <c r="FE244" s="25"/>
      <c r="FF244" s="25"/>
      <c r="FG244" s="25"/>
      <c r="FH244" s="25"/>
      <c r="FI244" s="25"/>
      <c r="FJ244" s="25"/>
      <c r="FK244" s="25"/>
      <c r="FL244" s="25"/>
      <c r="FM244" s="25"/>
      <c r="FN244" s="25"/>
      <c r="FO244" s="25"/>
      <c r="FP244" s="25"/>
      <c r="FQ244" s="25"/>
      <c r="FR244" s="25"/>
      <c r="FS244" s="25"/>
      <c r="FT244" s="25"/>
      <c r="FU244" s="25"/>
      <c r="FV244" s="25"/>
      <c r="FW244" s="25"/>
      <c r="FX244" s="25"/>
      <c r="FY244" s="25"/>
      <c r="FZ244" s="25"/>
      <c r="GA244" s="25"/>
      <c r="GB244" s="25"/>
      <c r="GC244" s="25"/>
      <c r="GD244" s="25"/>
      <c r="GE244" s="25"/>
      <c r="GF244" s="25"/>
      <c r="GG244" s="25"/>
      <c r="GH244" s="25"/>
      <c r="GI244" s="25"/>
      <c r="GJ244" s="25"/>
      <c r="GK244" s="25"/>
      <c r="GL244" s="25"/>
      <c r="GM244" s="25"/>
      <c r="GN244" s="25"/>
      <c r="GO244" s="25"/>
      <c r="GP244" s="25"/>
      <c r="GQ244" s="25"/>
      <c r="GR244" s="25"/>
      <c r="GS244" s="25"/>
      <c r="GT244" s="25"/>
      <c r="GU244" s="25"/>
      <c r="GV244" s="25"/>
      <c r="GW244" s="25"/>
      <c r="GX244" s="25"/>
      <c r="GY244" s="25"/>
      <c r="GZ244" s="25"/>
      <c r="HA244" s="25"/>
      <c r="HB244" s="25"/>
      <c r="HC244" s="25"/>
      <c r="HD244" s="25"/>
      <c r="HE244" s="25"/>
      <c r="HF244" s="25"/>
      <c r="HG244" s="25"/>
      <c r="HH244" s="25"/>
      <c r="HI244" s="25"/>
      <c r="HJ244" s="25"/>
      <c r="HK244" s="25"/>
      <c r="HL244" s="25"/>
      <c r="HM244" s="25"/>
      <c r="HN244" s="25"/>
      <c r="HO244" s="25"/>
      <c r="HP244" s="25"/>
      <c r="HQ244" s="25"/>
      <c r="HR244" s="25"/>
      <c r="HS244" s="25"/>
      <c r="HT244" s="25"/>
      <c r="HU244" s="25"/>
      <c r="HV244" s="25"/>
    </row>
    <row r="245" spans="1:230" x14ac:dyDescent="0.25">
      <c r="A245" s="27"/>
      <c r="B245" s="28"/>
      <c r="C245" s="29"/>
      <c r="D245" s="29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5"/>
      <c r="AO245" s="25"/>
      <c r="AP245" s="25"/>
      <c r="AQ245" s="25"/>
      <c r="AR245" s="25"/>
      <c r="AS245" s="25"/>
      <c r="AT245" s="25"/>
      <c r="AU245" s="25"/>
      <c r="AV245" s="25"/>
      <c r="AW245" s="25"/>
      <c r="AX245" s="25"/>
      <c r="AY245" s="25"/>
      <c r="AZ245" s="25"/>
      <c r="BA245" s="25"/>
      <c r="BB245" s="25"/>
      <c r="BC245" s="25"/>
      <c r="BD245" s="25"/>
      <c r="BE245" s="25"/>
      <c r="BF245" s="25"/>
      <c r="BG245" s="25"/>
      <c r="BH245" s="25"/>
      <c r="BI245" s="25"/>
      <c r="BJ245" s="25"/>
      <c r="BK245" s="25"/>
      <c r="BL245" s="25"/>
      <c r="BM245" s="25"/>
      <c r="BN245" s="25"/>
      <c r="BO245" s="25"/>
      <c r="BP245" s="25"/>
      <c r="BQ245" s="25"/>
      <c r="BR245" s="25"/>
      <c r="BS245" s="25"/>
      <c r="BT245" s="25"/>
      <c r="BU245" s="25"/>
      <c r="BV245" s="25"/>
      <c r="BW245" s="25"/>
      <c r="BX245" s="25"/>
      <c r="BY245" s="25"/>
      <c r="BZ245" s="25"/>
      <c r="CA245" s="25"/>
      <c r="CB245" s="25"/>
      <c r="CC245" s="25"/>
      <c r="CD245" s="25"/>
      <c r="CE245" s="25"/>
      <c r="CF245" s="25"/>
      <c r="CG245" s="25"/>
      <c r="CH245" s="25"/>
      <c r="CI245" s="25"/>
      <c r="CJ245" s="25"/>
      <c r="CK245" s="25"/>
      <c r="CL245" s="25"/>
      <c r="CM245" s="25"/>
      <c r="CN245" s="25"/>
      <c r="CO245" s="25"/>
      <c r="CP245" s="25"/>
      <c r="CQ245" s="25"/>
      <c r="CR245" s="25"/>
      <c r="CS245" s="25"/>
      <c r="CT245" s="25"/>
      <c r="CU245" s="25"/>
      <c r="CV245" s="25"/>
      <c r="CW245" s="25"/>
      <c r="CX245" s="25"/>
      <c r="CY245" s="25"/>
      <c r="CZ245" s="25"/>
      <c r="DA245" s="25"/>
      <c r="DB245" s="25"/>
      <c r="DC245" s="25"/>
      <c r="DD245" s="25"/>
      <c r="DE245" s="25"/>
      <c r="DF245" s="25"/>
      <c r="DG245" s="25"/>
      <c r="DH245" s="25"/>
      <c r="DI245" s="25"/>
      <c r="DJ245" s="25"/>
      <c r="DK245" s="25"/>
      <c r="DL245" s="25"/>
      <c r="DM245" s="25"/>
      <c r="DN245" s="25"/>
      <c r="DO245" s="25"/>
      <c r="DP245" s="25"/>
      <c r="DQ245" s="25"/>
      <c r="DR245" s="25"/>
      <c r="DS245" s="25"/>
      <c r="DT245" s="25"/>
      <c r="DU245" s="25"/>
      <c r="DV245" s="25"/>
      <c r="DW245" s="25"/>
      <c r="DX245" s="25"/>
      <c r="DY245" s="25"/>
      <c r="DZ245" s="25"/>
      <c r="EA245" s="25"/>
      <c r="EB245" s="25"/>
      <c r="EC245" s="25"/>
      <c r="ED245" s="25"/>
      <c r="EE245" s="25"/>
      <c r="EF245" s="25"/>
      <c r="EG245" s="25"/>
      <c r="EH245" s="25"/>
      <c r="EI245" s="25"/>
      <c r="EJ245" s="25"/>
      <c r="EK245" s="25"/>
      <c r="EL245" s="25"/>
      <c r="EM245" s="25"/>
      <c r="EN245" s="25"/>
      <c r="EO245" s="25"/>
      <c r="EP245" s="25"/>
      <c r="EQ245" s="25"/>
      <c r="ER245" s="25"/>
      <c r="ES245" s="25"/>
      <c r="ET245" s="25"/>
      <c r="EU245" s="25"/>
      <c r="EV245" s="25"/>
      <c r="EW245" s="25"/>
      <c r="EX245" s="25"/>
      <c r="EY245" s="25"/>
      <c r="EZ245" s="25"/>
      <c r="FA245" s="25"/>
      <c r="FB245" s="25"/>
      <c r="FC245" s="25"/>
      <c r="FD245" s="25"/>
      <c r="FE245" s="25"/>
      <c r="FF245" s="25"/>
      <c r="FG245" s="25"/>
      <c r="FH245" s="25"/>
      <c r="FI245" s="25"/>
      <c r="FJ245" s="25"/>
      <c r="FK245" s="25"/>
      <c r="FL245" s="25"/>
      <c r="FM245" s="25"/>
      <c r="FN245" s="25"/>
      <c r="FO245" s="25"/>
      <c r="FP245" s="25"/>
      <c r="FQ245" s="25"/>
      <c r="FR245" s="25"/>
      <c r="FS245" s="25"/>
      <c r="FT245" s="25"/>
      <c r="FU245" s="25"/>
      <c r="FV245" s="25"/>
      <c r="FW245" s="25"/>
      <c r="FX245" s="25"/>
      <c r="FY245" s="25"/>
      <c r="FZ245" s="25"/>
      <c r="GA245" s="25"/>
      <c r="GB245" s="25"/>
      <c r="GC245" s="25"/>
      <c r="GD245" s="25"/>
      <c r="GE245" s="25"/>
      <c r="GF245" s="25"/>
      <c r="GG245" s="25"/>
      <c r="GH245" s="25"/>
      <c r="GI245" s="25"/>
      <c r="GJ245" s="25"/>
      <c r="GK245" s="25"/>
      <c r="GL245" s="25"/>
      <c r="GM245" s="25"/>
      <c r="GN245" s="25"/>
      <c r="GO245" s="25"/>
      <c r="GP245" s="25"/>
      <c r="GQ245" s="25"/>
      <c r="GR245" s="25"/>
      <c r="GS245" s="25"/>
      <c r="GT245" s="25"/>
      <c r="GU245" s="25"/>
      <c r="GV245" s="25"/>
      <c r="GW245" s="25"/>
      <c r="GX245" s="25"/>
      <c r="GY245" s="25"/>
      <c r="GZ245" s="25"/>
      <c r="HA245" s="25"/>
      <c r="HB245" s="25"/>
      <c r="HC245" s="25"/>
      <c r="HD245" s="25"/>
      <c r="HE245" s="25"/>
      <c r="HF245" s="25"/>
      <c r="HG245" s="25"/>
      <c r="HH245" s="25"/>
      <c r="HI245" s="25"/>
      <c r="HJ245" s="25"/>
      <c r="HK245" s="25"/>
      <c r="HL245" s="25"/>
      <c r="HM245" s="25"/>
      <c r="HN245" s="25"/>
      <c r="HO245" s="25"/>
      <c r="HP245" s="25"/>
      <c r="HQ245" s="25"/>
      <c r="HR245" s="25"/>
      <c r="HS245" s="25"/>
      <c r="HT245" s="25"/>
      <c r="HU245" s="25"/>
      <c r="HV245" s="25"/>
    </row>
    <row r="246" spans="1:230" x14ac:dyDescent="0.25">
      <c r="A246" s="27"/>
      <c r="B246" s="28"/>
      <c r="C246" s="29"/>
      <c r="D246" s="29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  <c r="AO246" s="25"/>
      <c r="AP246" s="25"/>
      <c r="AQ246" s="25"/>
      <c r="AR246" s="25"/>
      <c r="AS246" s="25"/>
      <c r="AT246" s="25"/>
      <c r="AU246" s="25"/>
      <c r="AV246" s="25"/>
      <c r="AW246" s="25"/>
      <c r="AX246" s="25"/>
      <c r="AY246" s="25"/>
      <c r="AZ246" s="25"/>
      <c r="BA246" s="25"/>
      <c r="BB246" s="25"/>
      <c r="BC246" s="25"/>
      <c r="BD246" s="25"/>
      <c r="BE246" s="25"/>
      <c r="BF246" s="25"/>
      <c r="BG246" s="25"/>
      <c r="BH246" s="25"/>
      <c r="BI246" s="25"/>
      <c r="BJ246" s="25"/>
      <c r="BK246" s="25"/>
      <c r="BL246" s="25"/>
      <c r="BM246" s="25"/>
      <c r="BN246" s="25"/>
      <c r="BO246" s="25"/>
      <c r="BP246" s="25"/>
      <c r="BQ246" s="25"/>
      <c r="BR246" s="25"/>
      <c r="BS246" s="25"/>
      <c r="BT246" s="25"/>
      <c r="BU246" s="25"/>
      <c r="BV246" s="25"/>
      <c r="BW246" s="25"/>
      <c r="BX246" s="25"/>
      <c r="BY246" s="25"/>
      <c r="BZ246" s="25"/>
      <c r="CA246" s="25"/>
      <c r="CB246" s="25"/>
      <c r="CC246" s="25"/>
      <c r="CD246" s="25"/>
      <c r="CE246" s="25"/>
      <c r="CF246" s="25"/>
      <c r="CG246" s="25"/>
      <c r="CH246" s="25"/>
      <c r="CI246" s="25"/>
      <c r="CJ246" s="25"/>
      <c r="CK246" s="25"/>
      <c r="CL246" s="25"/>
      <c r="CM246" s="25"/>
      <c r="CN246" s="25"/>
      <c r="CO246" s="25"/>
      <c r="CP246" s="25"/>
      <c r="CQ246" s="25"/>
      <c r="CR246" s="25"/>
      <c r="CS246" s="25"/>
      <c r="CT246" s="25"/>
      <c r="CU246" s="25"/>
      <c r="CV246" s="25"/>
      <c r="CW246" s="25"/>
      <c r="CX246" s="25"/>
      <c r="CY246" s="25"/>
      <c r="CZ246" s="25"/>
      <c r="DA246" s="25"/>
      <c r="DB246" s="25"/>
      <c r="DC246" s="25"/>
      <c r="DD246" s="25"/>
      <c r="DE246" s="25"/>
      <c r="DF246" s="25"/>
      <c r="DG246" s="25"/>
      <c r="DH246" s="25"/>
      <c r="DI246" s="25"/>
      <c r="DJ246" s="25"/>
      <c r="DK246" s="25"/>
      <c r="DL246" s="25"/>
      <c r="DM246" s="25"/>
      <c r="DN246" s="25"/>
      <c r="DO246" s="25"/>
      <c r="DP246" s="25"/>
      <c r="DQ246" s="25"/>
      <c r="DR246" s="25"/>
      <c r="DS246" s="25"/>
      <c r="DT246" s="25"/>
      <c r="DU246" s="25"/>
      <c r="DV246" s="25"/>
      <c r="DW246" s="25"/>
      <c r="DX246" s="25"/>
      <c r="DY246" s="25"/>
      <c r="DZ246" s="25"/>
      <c r="EA246" s="25"/>
      <c r="EB246" s="25"/>
      <c r="EC246" s="25"/>
      <c r="ED246" s="25"/>
      <c r="EE246" s="25"/>
      <c r="EF246" s="25"/>
      <c r="EG246" s="25"/>
      <c r="EH246" s="25"/>
      <c r="EI246" s="25"/>
      <c r="EJ246" s="25"/>
      <c r="EK246" s="25"/>
      <c r="EL246" s="25"/>
      <c r="EM246" s="25"/>
      <c r="EN246" s="25"/>
      <c r="EO246" s="25"/>
      <c r="EP246" s="25"/>
      <c r="EQ246" s="25"/>
      <c r="ER246" s="25"/>
      <c r="ES246" s="25"/>
      <c r="ET246" s="25"/>
      <c r="EU246" s="25"/>
      <c r="EV246" s="25"/>
      <c r="EW246" s="25"/>
      <c r="EX246" s="25"/>
      <c r="EY246" s="25"/>
      <c r="EZ246" s="25"/>
      <c r="FA246" s="25"/>
      <c r="FB246" s="25"/>
      <c r="FC246" s="25"/>
      <c r="FD246" s="25"/>
      <c r="FE246" s="25"/>
      <c r="FF246" s="25"/>
      <c r="FG246" s="25"/>
      <c r="FH246" s="25"/>
      <c r="FI246" s="25"/>
      <c r="FJ246" s="25"/>
      <c r="FK246" s="25"/>
      <c r="FL246" s="25"/>
      <c r="FM246" s="25"/>
      <c r="FN246" s="25"/>
      <c r="FO246" s="25"/>
      <c r="FP246" s="25"/>
      <c r="FQ246" s="25"/>
      <c r="FR246" s="25"/>
      <c r="FS246" s="25"/>
      <c r="FT246" s="25"/>
      <c r="FU246" s="25"/>
      <c r="FV246" s="25"/>
      <c r="FW246" s="25"/>
      <c r="FX246" s="25"/>
      <c r="FY246" s="25"/>
      <c r="FZ246" s="25"/>
      <c r="GA246" s="25"/>
      <c r="GB246" s="25"/>
      <c r="GC246" s="25"/>
      <c r="GD246" s="25"/>
      <c r="GE246" s="25"/>
      <c r="GF246" s="25"/>
      <c r="GG246" s="25"/>
      <c r="GH246" s="25"/>
      <c r="GI246" s="25"/>
      <c r="GJ246" s="25"/>
      <c r="GK246" s="25"/>
      <c r="GL246" s="25"/>
      <c r="GM246" s="25"/>
      <c r="GN246" s="25"/>
      <c r="GO246" s="25"/>
      <c r="GP246" s="25"/>
      <c r="GQ246" s="25"/>
      <c r="GR246" s="25"/>
      <c r="GS246" s="25"/>
      <c r="GT246" s="25"/>
      <c r="GU246" s="25"/>
      <c r="GV246" s="25"/>
      <c r="GW246" s="25"/>
      <c r="GX246" s="25"/>
      <c r="GY246" s="25"/>
      <c r="GZ246" s="25"/>
      <c r="HA246" s="25"/>
      <c r="HB246" s="25"/>
      <c r="HC246" s="25"/>
      <c r="HD246" s="25"/>
      <c r="HE246" s="25"/>
      <c r="HF246" s="25"/>
      <c r="HG246" s="25"/>
      <c r="HH246" s="25"/>
      <c r="HI246" s="25"/>
      <c r="HJ246" s="25"/>
      <c r="HK246" s="25"/>
      <c r="HL246" s="25"/>
      <c r="HM246" s="25"/>
      <c r="HN246" s="25"/>
      <c r="HO246" s="25"/>
      <c r="HP246" s="25"/>
      <c r="HQ246" s="25"/>
      <c r="HR246" s="25"/>
      <c r="HS246" s="25"/>
      <c r="HT246" s="25"/>
      <c r="HU246" s="25"/>
      <c r="HV246" s="25"/>
    </row>
    <row r="247" spans="1:230" x14ac:dyDescent="0.25">
      <c r="A247" s="27"/>
      <c r="B247" s="28"/>
      <c r="C247" s="29"/>
      <c r="D247" s="29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  <c r="AO247" s="25"/>
      <c r="AP247" s="25"/>
      <c r="AQ247" s="25"/>
      <c r="AR247" s="25"/>
      <c r="AS247" s="25"/>
      <c r="AT247" s="25"/>
      <c r="AU247" s="25"/>
      <c r="AV247" s="25"/>
      <c r="AW247" s="25"/>
      <c r="AX247" s="25"/>
      <c r="AY247" s="25"/>
      <c r="AZ247" s="25"/>
      <c r="BA247" s="25"/>
      <c r="BB247" s="25"/>
      <c r="BC247" s="25"/>
      <c r="BD247" s="25"/>
      <c r="BE247" s="25"/>
      <c r="BF247" s="25"/>
      <c r="BG247" s="25"/>
      <c r="BH247" s="25"/>
      <c r="BI247" s="25"/>
      <c r="BJ247" s="25"/>
      <c r="BK247" s="25"/>
      <c r="BL247" s="25"/>
      <c r="BM247" s="25"/>
      <c r="BN247" s="25"/>
      <c r="BO247" s="25"/>
      <c r="BP247" s="25"/>
      <c r="BQ247" s="25"/>
      <c r="BR247" s="25"/>
      <c r="BS247" s="25"/>
      <c r="BT247" s="25"/>
      <c r="BU247" s="25"/>
      <c r="BV247" s="25"/>
      <c r="BW247" s="25"/>
      <c r="BX247" s="25"/>
      <c r="BY247" s="25"/>
      <c r="BZ247" s="25"/>
      <c r="CA247" s="25"/>
      <c r="CB247" s="25"/>
      <c r="CC247" s="25"/>
      <c r="CD247" s="25"/>
      <c r="CE247" s="25"/>
      <c r="CF247" s="25"/>
      <c r="CG247" s="25"/>
      <c r="CH247" s="25"/>
      <c r="CI247" s="25"/>
      <c r="CJ247" s="25"/>
      <c r="CK247" s="25"/>
      <c r="CL247" s="25"/>
      <c r="CM247" s="25"/>
      <c r="CN247" s="25"/>
      <c r="CO247" s="25"/>
      <c r="CP247" s="25"/>
      <c r="CQ247" s="25"/>
      <c r="CR247" s="25"/>
      <c r="CS247" s="25"/>
      <c r="CT247" s="25"/>
      <c r="CU247" s="25"/>
      <c r="CV247" s="25"/>
      <c r="CW247" s="25"/>
      <c r="CX247" s="25"/>
      <c r="CY247" s="25"/>
      <c r="CZ247" s="25"/>
      <c r="DA247" s="25"/>
      <c r="DB247" s="25"/>
      <c r="DC247" s="25"/>
      <c r="DD247" s="25"/>
      <c r="DE247" s="25"/>
      <c r="DF247" s="25"/>
      <c r="DG247" s="25"/>
      <c r="DH247" s="25"/>
      <c r="DI247" s="25"/>
      <c r="DJ247" s="25"/>
      <c r="DK247" s="25"/>
      <c r="DL247" s="25"/>
      <c r="DM247" s="25"/>
      <c r="DN247" s="25"/>
      <c r="DO247" s="25"/>
      <c r="DP247" s="25"/>
      <c r="DQ247" s="25"/>
      <c r="DR247" s="25"/>
      <c r="DS247" s="25"/>
      <c r="DT247" s="25"/>
      <c r="DU247" s="25"/>
      <c r="DV247" s="25"/>
      <c r="DW247" s="25"/>
      <c r="DX247" s="25"/>
      <c r="DY247" s="25"/>
      <c r="DZ247" s="25"/>
      <c r="EA247" s="25"/>
      <c r="EB247" s="25"/>
      <c r="EC247" s="25"/>
      <c r="ED247" s="25"/>
      <c r="EE247" s="25"/>
      <c r="EF247" s="25"/>
      <c r="EG247" s="25"/>
      <c r="EH247" s="25"/>
      <c r="EI247" s="25"/>
      <c r="EJ247" s="25"/>
      <c r="EK247" s="25"/>
      <c r="EL247" s="25"/>
      <c r="EM247" s="25"/>
      <c r="EN247" s="25"/>
      <c r="EO247" s="25"/>
      <c r="EP247" s="25"/>
      <c r="EQ247" s="25"/>
      <c r="ER247" s="25"/>
      <c r="ES247" s="25"/>
      <c r="ET247" s="25"/>
      <c r="EU247" s="25"/>
      <c r="EV247" s="25"/>
      <c r="EW247" s="25"/>
      <c r="EX247" s="25"/>
      <c r="EY247" s="25"/>
      <c r="EZ247" s="25"/>
      <c r="FA247" s="25"/>
      <c r="FB247" s="25"/>
      <c r="FC247" s="25"/>
      <c r="FD247" s="25"/>
      <c r="FE247" s="25"/>
      <c r="FF247" s="25"/>
      <c r="FG247" s="25"/>
      <c r="FH247" s="25"/>
      <c r="FI247" s="25"/>
      <c r="FJ247" s="25"/>
      <c r="FK247" s="25"/>
      <c r="FL247" s="25"/>
      <c r="FM247" s="25"/>
      <c r="FN247" s="25"/>
      <c r="FO247" s="25"/>
      <c r="FP247" s="25"/>
      <c r="FQ247" s="25"/>
      <c r="FR247" s="25"/>
      <c r="FS247" s="25"/>
      <c r="FT247" s="25"/>
      <c r="FU247" s="25"/>
      <c r="FV247" s="25"/>
      <c r="FW247" s="25"/>
      <c r="FX247" s="25"/>
      <c r="FY247" s="25"/>
      <c r="FZ247" s="25"/>
      <c r="GA247" s="25"/>
      <c r="GB247" s="25"/>
      <c r="GC247" s="25"/>
      <c r="GD247" s="25"/>
      <c r="GE247" s="25"/>
      <c r="GF247" s="25"/>
      <c r="GG247" s="25"/>
      <c r="GH247" s="25"/>
      <c r="GI247" s="25"/>
      <c r="GJ247" s="25"/>
      <c r="GK247" s="25"/>
      <c r="GL247" s="25"/>
      <c r="GM247" s="25"/>
      <c r="GN247" s="25"/>
      <c r="GO247" s="25"/>
      <c r="GP247" s="25"/>
      <c r="GQ247" s="25"/>
      <c r="GR247" s="25"/>
      <c r="GS247" s="25"/>
      <c r="GT247" s="25"/>
      <c r="GU247" s="25"/>
      <c r="GV247" s="25"/>
      <c r="GW247" s="25"/>
      <c r="GX247" s="25"/>
      <c r="GY247" s="25"/>
      <c r="GZ247" s="25"/>
      <c r="HA247" s="25"/>
      <c r="HB247" s="25"/>
      <c r="HC247" s="25"/>
      <c r="HD247" s="25"/>
      <c r="HE247" s="25"/>
      <c r="HF247" s="25"/>
      <c r="HG247" s="25"/>
      <c r="HH247" s="25"/>
      <c r="HI247" s="25"/>
      <c r="HJ247" s="25"/>
      <c r="HK247" s="25"/>
      <c r="HL247" s="25"/>
      <c r="HM247" s="25"/>
      <c r="HN247" s="25"/>
      <c r="HO247" s="25"/>
      <c r="HP247" s="25"/>
      <c r="HQ247" s="25"/>
      <c r="HR247" s="25"/>
      <c r="HS247" s="25"/>
      <c r="HT247" s="25"/>
      <c r="HU247" s="25"/>
      <c r="HV247" s="25"/>
    </row>
    <row r="248" spans="1:230" x14ac:dyDescent="0.25">
      <c r="A248" s="27"/>
      <c r="B248" s="28"/>
      <c r="C248" s="29"/>
      <c r="D248" s="29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BC248" s="25"/>
      <c r="BD248" s="25"/>
      <c r="BE248" s="25"/>
      <c r="BF248" s="25"/>
      <c r="BG248" s="25"/>
      <c r="BH248" s="25"/>
      <c r="BI248" s="25"/>
      <c r="BJ248" s="25"/>
      <c r="BK248" s="25"/>
      <c r="BL248" s="25"/>
      <c r="BM248" s="25"/>
      <c r="BN248" s="25"/>
      <c r="BO248" s="25"/>
      <c r="BP248" s="25"/>
      <c r="BQ248" s="25"/>
      <c r="BR248" s="25"/>
      <c r="BS248" s="25"/>
      <c r="BT248" s="25"/>
      <c r="BU248" s="25"/>
      <c r="BV248" s="25"/>
      <c r="BW248" s="25"/>
      <c r="BX248" s="25"/>
      <c r="BY248" s="25"/>
      <c r="BZ248" s="25"/>
      <c r="CA248" s="25"/>
      <c r="CB248" s="25"/>
      <c r="CC248" s="25"/>
      <c r="CD248" s="25"/>
      <c r="CE248" s="25"/>
      <c r="CF248" s="25"/>
      <c r="CG248" s="25"/>
      <c r="CH248" s="25"/>
      <c r="CI248" s="25"/>
      <c r="CJ248" s="25"/>
      <c r="CK248" s="25"/>
      <c r="CL248" s="25"/>
      <c r="CM248" s="25"/>
      <c r="CN248" s="25"/>
      <c r="CO248" s="25"/>
      <c r="CP248" s="25"/>
      <c r="CQ248" s="25"/>
      <c r="CR248" s="25"/>
      <c r="CS248" s="25"/>
      <c r="CT248" s="25"/>
      <c r="CU248" s="25"/>
      <c r="CV248" s="25"/>
      <c r="CW248" s="25"/>
      <c r="CX248" s="25"/>
      <c r="CY248" s="25"/>
      <c r="CZ248" s="25"/>
      <c r="DA248" s="25"/>
      <c r="DB248" s="25"/>
      <c r="DC248" s="25"/>
      <c r="DD248" s="25"/>
      <c r="DE248" s="25"/>
      <c r="DF248" s="25"/>
      <c r="DG248" s="25"/>
      <c r="DH248" s="25"/>
      <c r="DI248" s="25"/>
      <c r="DJ248" s="25"/>
      <c r="DK248" s="25"/>
      <c r="DL248" s="25"/>
      <c r="DM248" s="25"/>
      <c r="DN248" s="25"/>
      <c r="DO248" s="25"/>
      <c r="DP248" s="25"/>
      <c r="DQ248" s="25"/>
      <c r="DR248" s="25"/>
      <c r="DS248" s="25"/>
      <c r="DT248" s="25"/>
      <c r="DU248" s="25"/>
      <c r="DV248" s="25"/>
      <c r="DW248" s="25"/>
      <c r="DX248" s="25"/>
      <c r="DY248" s="25"/>
      <c r="DZ248" s="25"/>
      <c r="EA248" s="25"/>
      <c r="EB248" s="25"/>
      <c r="EC248" s="25"/>
      <c r="ED248" s="25"/>
      <c r="EE248" s="25"/>
      <c r="EF248" s="25"/>
      <c r="EG248" s="25"/>
      <c r="EH248" s="25"/>
      <c r="EI248" s="25"/>
      <c r="EJ248" s="25"/>
      <c r="EK248" s="25"/>
      <c r="EL248" s="25"/>
      <c r="EM248" s="25"/>
      <c r="EN248" s="25"/>
      <c r="EO248" s="25"/>
      <c r="EP248" s="25"/>
      <c r="EQ248" s="25"/>
      <c r="ER248" s="25"/>
      <c r="ES248" s="25"/>
      <c r="ET248" s="25"/>
      <c r="EU248" s="25"/>
      <c r="EV248" s="25"/>
      <c r="EW248" s="25"/>
      <c r="EX248" s="25"/>
      <c r="EY248" s="25"/>
      <c r="EZ248" s="25"/>
      <c r="FA248" s="25"/>
      <c r="FB248" s="25"/>
      <c r="FC248" s="25"/>
      <c r="FD248" s="25"/>
      <c r="FE248" s="25"/>
      <c r="FF248" s="25"/>
      <c r="FG248" s="25"/>
      <c r="FH248" s="25"/>
      <c r="FI248" s="25"/>
      <c r="FJ248" s="25"/>
      <c r="FK248" s="25"/>
      <c r="FL248" s="25"/>
      <c r="FM248" s="25"/>
      <c r="FN248" s="25"/>
      <c r="FO248" s="25"/>
      <c r="FP248" s="25"/>
      <c r="FQ248" s="25"/>
      <c r="FR248" s="25"/>
      <c r="FS248" s="25"/>
      <c r="FT248" s="25"/>
      <c r="FU248" s="25"/>
      <c r="FV248" s="25"/>
      <c r="FW248" s="25"/>
      <c r="FX248" s="25"/>
      <c r="FY248" s="25"/>
      <c r="FZ248" s="25"/>
      <c r="GA248" s="25"/>
      <c r="GB248" s="25"/>
      <c r="GC248" s="25"/>
      <c r="GD248" s="25"/>
      <c r="GE248" s="25"/>
      <c r="GF248" s="25"/>
      <c r="GG248" s="25"/>
      <c r="GH248" s="25"/>
      <c r="GI248" s="25"/>
      <c r="GJ248" s="25"/>
      <c r="GK248" s="25"/>
      <c r="GL248" s="25"/>
      <c r="GM248" s="25"/>
      <c r="GN248" s="25"/>
      <c r="GO248" s="25"/>
      <c r="GP248" s="25"/>
      <c r="GQ248" s="25"/>
      <c r="GR248" s="25"/>
      <c r="GS248" s="25"/>
      <c r="GT248" s="25"/>
      <c r="GU248" s="25"/>
      <c r="GV248" s="25"/>
      <c r="GW248" s="25"/>
      <c r="GX248" s="25"/>
      <c r="GY248" s="25"/>
      <c r="GZ248" s="25"/>
      <c r="HA248" s="25"/>
      <c r="HB248" s="25"/>
      <c r="HC248" s="25"/>
      <c r="HD248" s="25"/>
      <c r="HE248" s="25"/>
      <c r="HF248" s="25"/>
      <c r="HG248" s="25"/>
      <c r="HH248" s="25"/>
      <c r="HI248" s="25"/>
      <c r="HJ248" s="25"/>
      <c r="HK248" s="25"/>
      <c r="HL248" s="25"/>
      <c r="HM248" s="25"/>
      <c r="HN248" s="25"/>
      <c r="HO248" s="25"/>
      <c r="HP248" s="25"/>
      <c r="HQ248" s="25"/>
      <c r="HR248" s="25"/>
      <c r="HS248" s="25"/>
      <c r="HT248" s="25"/>
      <c r="HU248" s="25"/>
      <c r="HV248" s="25"/>
    </row>
    <row r="249" spans="1:230" x14ac:dyDescent="0.25">
      <c r="A249" s="27"/>
      <c r="B249" s="28"/>
      <c r="C249" s="29"/>
      <c r="D249" s="29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BC249" s="25"/>
      <c r="BD249" s="25"/>
      <c r="BE249" s="25"/>
      <c r="BF249" s="25"/>
      <c r="BG249" s="25"/>
      <c r="BH249" s="25"/>
      <c r="BI249" s="25"/>
      <c r="BJ249" s="25"/>
      <c r="BK249" s="25"/>
      <c r="BL249" s="25"/>
      <c r="BM249" s="25"/>
      <c r="BN249" s="25"/>
      <c r="BO249" s="25"/>
      <c r="BP249" s="25"/>
      <c r="BQ249" s="25"/>
      <c r="BR249" s="25"/>
      <c r="BS249" s="25"/>
      <c r="BT249" s="25"/>
      <c r="BU249" s="25"/>
      <c r="BV249" s="25"/>
      <c r="BW249" s="25"/>
      <c r="BX249" s="25"/>
      <c r="BY249" s="25"/>
      <c r="BZ249" s="25"/>
      <c r="CA249" s="25"/>
      <c r="CB249" s="25"/>
      <c r="CC249" s="25"/>
      <c r="CD249" s="25"/>
      <c r="CE249" s="25"/>
      <c r="CF249" s="25"/>
      <c r="CG249" s="25"/>
      <c r="CH249" s="25"/>
      <c r="CI249" s="25"/>
      <c r="CJ249" s="25"/>
      <c r="CK249" s="25"/>
      <c r="CL249" s="25"/>
      <c r="CM249" s="25"/>
      <c r="CN249" s="25"/>
      <c r="CO249" s="25"/>
      <c r="CP249" s="25"/>
      <c r="CQ249" s="25"/>
      <c r="CR249" s="25"/>
      <c r="CS249" s="25"/>
      <c r="CT249" s="25"/>
      <c r="CU249" s="25"/>
      <c r="CV249" s="25"/>
      <c r="CW249" s="25"/>
      <c r="CX249" s="25"/>
      <c r="CY249" s="25"/>
      <c r="CZ249" s="25"/>
      <c r="DA249" s="25"/>
      <c r="DB249" s="25"/>
      <c r="DC249" s="25"/>
      <c r="DD249" s="25"/>
      <c r="DE249" s="25"/>
      <c r="DF249" s="25"/>
      <c r="DG249" s="25"/>
      <c r="DH249" s="25"/>
      <c r="DI249" s="25"/>
      <c r="DJ249" s="25"/>
      <c r="DK249" s="25"/>
      <c r="DL249" s="25"/>
      <c r="DM249" s="25"/>
      <c r="DN249" s="25"/>
      <c r="DO249" s="25"/>
      <c r="DP249" s="25"/>
      <c r="DQ249" s="25"/>
      <c r="DR249" s="25"/>
      <c r="DS249" s="25"/>
      <c r="DT249" s="25"/>
      <c r="DU249" s="25"/>
      <c r="DV249" s="25"/>
      <c r="DW249" s="25"/>
      <c r="DX249" s="25"/>
      <c r="DY249" s="25"/>
      <c r="DZ249" s="25"/>
      <c r="EA249" s="25"/>
      <c r="EB249" s="25"/>
      <c r="EC249" s="25"/>
      <c r="ED249" s="25"/>
      <c r="EE249" s="25"/>
      <c r="EF249" s="25"/>
      <c r="EG249" s="25"/>
      <c r="EH249" s="25"/>
      <c r="EI249" s="25"/>
      <c r="EJ249" s="25"/>
      <c r="EK249" s="25"/>
      <c r="EL249" s="25"/>
      <c r="EM249" s="25"/>
      <c r="EN249" s="25"/>
      <c r="EO249" s="25"/>
      <c r="EP249" s="25"/>
      <c r="EQ249" s="25"/>
      <c r="ER249" s="25"/>
      <c r="ES249" s="25"/>
      <c r="ET249" s="25"/>
      <c r="EU249" s="25"/>
      <c r="EV249" s="25"/>
      <c r="EW249" s="25"/>
      <c r="EX249" s="25"/>
      <c r="EY249" s="25"/>
      <c r="EZ249" s="25"/>
      <c r="FA249" s="25"/>
      <c r="FB249" s="25"/>
      <c r="FC249" s="25"/>
      <c r="FD249" s="25"/>
      <c r="FE249" s="25"/>
      <c r="FF249" s="25"/>
      <c r="FG249" s="25"/>
      <c r="FH249" s="25"/>
      <c r="FI249" s="25"/>
      <c r="FJ249" s="25"/>
      <c r="FK249" s="25"/>
      <c r="FL249" s="25"/>
      <c r="FM249" s="25"/>
      <c r="FN249" s="25"/>
      <c r="FO249" s="25"/>
      <c r="FP249" s="25"/>
      <c r="FQ249" s="25"/>
      <c r="FR249" s="25"/>
      <c r="FS249" s="25"/>
      <c r="FT249" s="25"/>
      <c r="FU249" s="25"/>
      <c r="FV249" s="25"/>
      <c r="FW249" s="25"/>
      <c r="FX249" s="25"/>
      <c r="FY249" s="25"/>
      <c r="FZ249" s="25"/>
      <c r="GA249" s="25"/>
      <c r="GB249" s="25"/>
      <c r="GC249" s="25"/>
      <c r="GD249" s="25"/>
      <c r="GE249" s="25"/>
      <c r="GF249" s="25"/>
      <c r="GG249" s="25"/>
      <c r="GH249" s="25"/>
      <c r="GI249" s="25"/>
      <c r="GJ249" s="25"/>
      <c r="GK249" s="25"/>
      <c r="GL249" s="25"/>
      <c r="GM249" s="25"/>
      <c r="GN249" s="25"/>
      <c r="GO249" s="25"/>
      <c r="GP249" s="25"/>
      <c r="GQ249" s="25"/>
      <c r="GR249" s="25"/>
      <c r="GS249" s="25"/>
      <c r="GT249" s="25"/>
      <c r="GU249" s="25"/>
      <c r="GV249" s="25"/>
      <c r="GW249" s="25"/>
      <c r="GX249" s="25"/>
      <c r="GY249" s="25"/>
      <c r="GZ249" s="25"/>
      <c r="HA249" s="25"/>
      <c r="HB249" s="25"/>
      <c r="HC249" s="25"/>
      <c r="HD249" s="25"/>
      <c r="HE249" s="25"/>
      <c r="HF249" s="25"/>
      <c r="HG249" s="25"/>
      <c r="HH249" s="25"/>
      <c r="HI249" s="25"/>
      <c r="HJ249" s="25"/>
      <c r="HK249" s="25"/>
      <c r="HL249" s="25"/>
      <c r="HM249" s="25"/>
      <c r="HN249" s="25"/>
      <c r="HO249" s="25"/>
      <c r="HP249" s="25"/>
      <c r="HQ249" s="25"/>
      <c r="HR249" s="25"/>
      <c r="HS249" s="25"/>
      <c r="HT249" s="25"/>
      <c r="HU249" s="25"/>
      <c r="HV249" s="25"/>
    </row>
    <row r="250" spans="1:230" x14ac:dyDescent="0.25">
      <c r="A250" s="27"/>
      <c r="B250" s="28"/>
      <c r="C250" s="29"/>
      <c r="D250" s="29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BC250" s="25"/>
      <c r="BD250" s="25"/>
      <c r="BE250" s="25"/>
      <c r="BF250" s="25"/>
      <c r="BG250" s="25"/>
      <c r="BH250" s="25"/>
      <c r="BI250" s="25"/>
      <c r="BJ250" s="25"/>
      <c r="BK250" s="25"/>
      <c r="BL250" s="25"/>
      <c r="BM250" s="25"/>
      <c r="BN250" s="25"/>
      <c r="BO250" s="25"/>
      <c r="BP250" s="25"/>
      <c r="BQ250" s="25"/>
      <c r="BR250" s="25"/>
      <c r="BS250" s="25"/>
      <c r="BT250" s="25"/>
      <c r="BU250" s="25"/>
      <c r="BV250" s="25"/>
      <c r="BW250" s="25"/>
      <c r="BX250" s="25"/>
      <c r="BY250" s="25"/>
      <c r="BZ250" s="25"/>
      <c r="CA250" s="25"/>
      <c r="CB250" s="25"/>
      <c r="CC250" s="25"/>
      <c r="CD250" s="25"/>
      <c r="CE250" s="25"/>
      <c r="CF250" s="25"/>
      <c r="CG250" s="25"/>
      <c r="CH250" s="25"/>
      <c r="CI250" s="25"/>
      <c r="CJ250" s="25"/>
      <c r="CK250" s="25"/>
      <c r="CL250" s="25"/>
      <c r="CM250" s="25"/>
      <c r="CN250" s="25"/>
      <c r="CO250" s="25"/>
      <c r="CP250" s="25"/>
      <c r="CQ250" s="25"/>
      <c r="CR250" s="25"/>
      <c r="CS250" s="25"/>
      <c r="CT250" s="25"/>
      <c r="CU250" s="25"/>
      <c r="CV250" s="25"/>
      <c r="CW250" s="25"/>
      <c r="CX250" s="25"/>
      <c r="CY250" s="25"/>
      <c r="CZ250" s="25"/>
      <c r="DA250" s="25"/>
      <c r="DB250" s="25"/>
      <c r="DC250" s="25"/>
      <c r="DD250" s="25"/>
      <c r="DE250" s="25"/>
      <c r="DF250" s="25"/>
      <c r="DG250" s="25"/>
      <c r="DH250" s="25"/>
      <c r="DI250" s="25"/>
      <c r="DJ250" s="25"/>
      <c r="DK250" s="25"/>
      <c r="DL250" s="25"/>
      <c r="DM250" s="25"/>
      <c r="DN250" s="25"/>
      <c r="DO250" s="25"/>
      <c r="DP250" s="25"/>
      <c r="DQ250" s="25"/>
      <c r="DR250" s="25"/>
      <c r="DS250" s="25"/>
      <c r="DT250" s="25"/>
      <c r="DU250" s="25"/>
      <c r="DV250" s="25"/>
      <c r="DW250" s="25"/>
      <c r="DX250" s="25"/>
      <c r="DY250" s="25"/>
      <c r="DZ250" s="25"/>
      <c r="EA250" s="25"/>
      <c r="EB250" s="25"/>
      <c r="EC250" s="25"/>
      <c r="ED250" s="25"/>
      <c r="EE250" s="25"/>
      <c r="EF250" s="25"/>
      <c r="EG250" s="25"/>
      <c r="EH250" s="25"/>
      <c r="EI250" s="25"/>
      <c r="EJ250" s="25"/>
      <c r="EK250" s="25"/>
      <c r="EL250" s="25"/>
      <c r="EM250" s="25"/>
      <c r="EN250" s="25"/>
      <c r="EO250" s="25"/>
      <c r="EP250" s="25"/>
      <c r="EQ250" s="25"/>
      <c r="ER250" s="25"/>
      <c r="ES250" s="25"/>
      <c r="ET250" s="25"/>
      <c r="EU250" s="25"/>
      <c r="EV250" s="25"/>
      <c r="EW250" s="25"/>
      <c r="EX250" s="25"/>
      <c r="EY250" s="25"/>
      <c r="EZ250" s="25"/>
      <c r="FA250" s="25"/>
      <c r="FB250" s="25"/>
      <c r="FC250" s="25"/>
      <c r="FD250" s="25"/>
      <c r="FE250" s="25"/>
      <c r="FF250" s="25"/>
      <c r="FG250" s="25"/>
      <c r="FH250" s="25"/>
      <c r="FI250" s="25"/>
      <c r="FJ250" s="25"/>
      <c r="FK250" s="25"/>
      <c r="FL250" s="25"/>
      <c r="FM250" s="25"/>
      <c r="FN250" s="25"/>
      <c r="FO250" s="25"/>
      <c r="FP250" s="25"/>
      <c r="FQ250" s="25"/>
      <c r="FR250" s="25"/>
      <c r="FS250" s="25"/>
      <c r="FT250" s="25"/>
      <c r="FU250" s="25"/>
      <c r="FV250" s="25"/>
      <c r="FW250" s="25"/>
      <c r="FX250" s="25"/>
      <c r="FY250" s="25"/>
      <c r="FZ250" s="25"/>
      <c r="GA250" s="25"/>
      <c r="GB250" s="25"/>
      <c r="GC250" s="25"/>
      <c r="GD250" s="25"/>
      <c r="GE250" s="25"/>
      <c r="GF250" s="25"/>
      <c r="GG250" s="25"/>
      <c r="GH250" s="25"/>
      <c r="GI250" s="25"/>
      <c r="GJ250" s="25"/>
      <c r="GK250" s="25"/>
      <c r="GL250" s="25"/>
      <c r="GM250" s="25"/>
      <c r="GN250" s="25"/>
      <c r="GO250" s="25"/>
      <c r="GP250" s="25"/>
      <c r="GQ250" s="25"/>
      <c r="GR250" s="25"/>
      <c r="GS250" s="25"/>
      <c r="GT250" s="25"/>
      <c r="GU250" s="25"/>
      <c r="GV250" s="25"/>
      <c r="GW250" s="25"/>
      <c r="GX250" s="25"/>
      <c r="GY250" s="25"/>
      <c r="GZ250" s="25"/>
      <c r="HA250" s="25"/>
      <c r="HB250" s="25"/>
      <c r="HC250" s="25"/>
      <c r="HD250" s="25"/>
      <c r="HE250" s="25"/>
      <c r="HF250" s="25"/>
      <c r="HG250" s="25"/>
      <c r="HH250" s="25"/>
      <c r="HI250" s="25"/>
      <c r="HJ250" s="25"/>
      <c r="HK250" s="25"/>
      <c r="HL250" s="25"/>
      <c r="HM250" s="25"/>
      <c r="HN250" s="25"/>
      <c r="HO250" s="25"/>
      <c r="HP250" s="25"/>
      <c r="HQ250" s="25"/>
      <c r="HR250" s="25"/>
      <c r="HS250" s="25"/>
      <c r="HT250" s="25"/>
      <c r="HU250" s="25"/>
      <c r="HV250" s="25"/>
    </row>
    <row r="251" spans="1:230" x14ac:dyDescent="0.25">
      <c r="A251" s="27"/>
      <c r="B251" s="28"/>
      <c r="C251" s="29"/>
      <c r="D251" s="29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BC251" s="25"/>
      <c r="BD251" s="25"/>
      <c r="BE251" s="25"/>
      <c r="BF251" s="25"/>
      <c r="BG251" s="25"/>
      <c r="BH251" s="25"/>
      <c r="BI251" s="25"/>
      <c r="BJ251" s="25"/>
      <c r="BK251" s="25"/>
      <c r="BL251" s="25"/>
      <c r="BM251" s="25"/>
      <c r="BN251" s="25"/>
      <c r="BO251" s="25"/>
      <c r="BP251" s="25"/>
      <c r="BQ251" s="25"/>
      <c r="BR251" s="25"/>
      <c r="BS251" s="25"/>
      <c r="BT251" s="25"/>
      <c r="BU251" s="25"/>
      <c r="BV251" s="25"/>
      <c r="BW251" s="25"/>
      <c r="BX251" s="25"/>
      <c r="BY251" s="25"/>
      <c r="BZ251" s="25"/>
      <c r="CA251" s="25"/>
      <c r="CB251" s="25"/>
      <c r="CC251" s="25"/>
      <c r="CD251" s="25"/>
      <c r="CE251" s="25"/>
      <c r="CF251" s="25"/>
      <c r="CG251" s="25"/>
      <c r="CH251" s="25"/>
      <c r="CI251" s="25"/>
      <c r="CJ251" s="25"/>
      <c r="CK251" s="25"/>
      <c r="CL251" s="25"/>
      <c r="CM251" s="25"/>
      <c r="CN251" s="25"/>
      <c r="CO251" s="25"/>
      <c r="CP251" s="25"/>
      <c r="CQ251" s="25"/>
      <c r="CR251" s="25"/>
      <c r="CS251" s="25"/>
      <c r="CT251" s="25"/>
      <c r="CU251" s="25"/>
      <c r="CV251" s="25"/>
      <c r="CW251" s="25"/>
      <c r="CX251" s="25"/>
      <c r="CY251" s="25"/>
      <c r="CZ251" s="25"/>
      <c r="DA251" s="25"/>
      <c r="DB251" s="25"/>
      <c r="DC251" s="25"/>
      <c r="DD251" s="25"/>
      <c r="DE251" s="25"/>
      <c r="DF251" s="25"/>
      <c r="DG251" s="25"/>
      <c r="DH251" s="25"/>
      <c r="DI251" s="25"/>
      <c r="DJ251" s="25"/>
      <c r="DK251" s="25"/>
      <c r="DL251" s="25"/>
      <c r="DM251" s="25"/>
      <c r="DN251" s="25"/>
      <c r="DO251" s="25"/>
      <c r="DP251" s="25"/>
      <c r="DQ251" s="25"/>
      <c r="DR251" s="25"/>
      <c r="DS251" s="25"/>
      <c r="DT251" s="25"/>
      <c r="DU251" s="25"/>
      <c r="DV251" s="25"/>
      <c r="DW251" s="25"/>
      <c r="DX251" s="25"/>
      <c r="DY251" s="25"/>
      <c r="DZ251" s="25"/>
      <c r="EA251" s="25"/>
      <c r="EB251" s="25"/>
      <c r="EC251" s="25"/>
      <c r="ED251" s="25"/>
      <c r="EE251" s="25"/>
      <c r="EF251" s="25"/>
      <c r="EG251" s="25"/>
      <c r="EH251" s="25"/>
      <c r="EI251" s="25"/>
      <c r="EJ251" s="25"/>
      <c r="EK251" s="25"/>
      <c r="EL251" s="25"/>
      <c r="EM251" s="25"/>
      <c r="EN251" s="25"/>
      <c r="EO251" s="25"/>
      <c r="EP251" s="25"/>
      <c r="EQ251" s="25"/>
      <c r="ER251" s="25"/>
      <c r="ES251" s="25"/>
      <c r="ET251" s="25"/>
      <c r="EU251" s="25"/>
      <c r="EV251" s="25"/>
      <c r="EW251" s="25"/>
      <c r="EX251" s="25"/>
      <c r="EY251" s="25"/>
      <c r="EZ251" s="25"/>
      <c r="FA251" s="25"/>
      <c r="FB251" s="25"/>
      <c r="FC251" s="25"/>
      <c r="FD251" s="25"/>
      <c r="FE251" s="25"/>
      <c r="FF251" s="25"/>
      <c r="FG251" s="25"/>
      <c r="FH251" s="25"/>
      <c r="FI251" s="25"/>
      <c r="FJ251" s="25"/>
      <c r="FK251" s="25"/>
      <c r="FL251" s="25"/>
      <c r="FM251" s="25"/>
      <c r="FN251" s="25"/>
      <c r="FO251" s="25"/>
      <c r="FP251" s="25"/>
      <c r="FQ251" s="25"/>
      <c r="FR251" s="25"/>
      <c r="FS251" s="25"/>
      <c r="FT251" s="25"/>
      <c r="FU251" s="25"/>
      <c r="FV251" s="25"/>
      <c r="FW251" s="25"/>
      <c r="FX251" s="25"/>
      <c r="FY251" s="25"/>
      <c r="FZ251" s="25"/>
      <c r="GA251" s="25"/>
      <c r="GB251" s="25"/>
      <c r="GC251" s="25"/>
      <c r="GD251" s="25"/>
      <c r="GE251" s="25"/>
      <c r="GF251" s="25"/>
      <c r="GG251" s="25"/>
      <c r="GH251" s="25"/>
      <c r="GI251" s="25"/>
      <c r="GJ251" s="25"/>
      <c r="GK251" s="25"/>
      <c r="GL251" s="25"/>
      <c r="GM251" s="25"/>
      <c r="GN251" s="25"/>
      <c r="GO251" s="25"/>
      <c r="GP251" s="25"/>
      <c r="GQ251" s="25"/>
      <c r="GR251" s="25"/>
      <c r="GS251" s="25"/>
      <c r="GT251" s="25"/>
      <c r="GU251" s="25"/>
      <c r="GV251" s="25"/>
      <c r="GW251" s="25"/>
      <c r="GX251" s="25"/>
      <c r="GY251" s="25"/>
      <c r="GZ251" s="25"/>
      <c r="HA251" s="25"/>
      <c r="HB251" s="25"/>
      <c r="HC251" s="25"/>
      <c r="HD251" s="25"/>
      <c r="HE251" s="25"/>
      <c r="HF251" s="25"/>
      <c r="HG251" s="25"/>
      <c r="HH251" s="25"/>
      <c r="HI251" s="25"/>
      <c r="HJ251" s="25"/>
      <c r="HK251" s="25"/>
      <c r="HL251" s="25"/>
      <c r="HM251" s="25"/>
      <c r="HN251" s="25"/>
      <c r="HO251" s="25"/>
      <c r="HP251" s="25"/>
      <c r="HQ251" s="25"/>
      <c r="HR251" s="25"/>
      <c r="HS251" s="25"/>
      <c r="HT251" s="25"/>
      <c r="HU251" s="25"/>
      <c r="HV251" s="25"/>
    </row>
    <row r="252" spans="1:230" x14ac:dyDescent="0.25">
      <c r="A252" s="27"/>
      <c r="B252" s="28"/>
      <c r="C252" s="29"/>
      <c r="D252" s="29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BC252" s="25"/>
      <c r="BD252" s="25"/>
      <c r="BE252" s="25"/>
      <c r="BF252" s="25"/>
      <c r="BG252" s="25"/>
      <c r="BH252" s="25"/>
      <c r="BI252" s="25"/>
      <c r="BJ252" s="25"/>
      <c r="BK252" s="25"/>
      <c r="BL252" s="25"/>
      <c r="BM252" s="25"/>
      <c r="BN252" s="25"/>
      <c r="BO252" s="25"/>
      <c r="BP252" s="25"/>
      <c r="BQ252" s="25"/>
      <c r="BR252" s="25"/>
      <c r="BS252" s="25"/>
      <c r="BT252" s="25"/>
      <c r="BU252" s="25"/>
      <c r="BV252" s="25"/>
      <c r="BW252" s="25"/>
      <c r="BX252" s="25"/>
      <c r="BY252" s="25"/>
      <c r="BZ252" s="25"/>
      <c r="CA252" s="25"/>
      <c r="CB252" s="25"/>
      <c r="CC252" s="25"/>
      <c r="CD252" s="25"/>
      <c r="CE252" s="25"/>
      <c r="CF252" s="25"/>
      <c r="CG252" s="25"/>
      <c r="CH252" s="25"/>
      <c r="CI252" s="25"/>
      <c r="CJ252" s="25"/>
      <c r="CK252" s="25"/>
      <c r="CL252" s="25"/>
      <c r="CM252" s="25"/>
      <c r="CN252" s="25"/>
      <c r="CO252" s="25"/>
      <c r="CP252" s="25"/>
      <c r="CQ252" s="25"/>
      <c r="CR252" s="25"/>
      <c r="CS252" s="25"/>
      <c r="CT252" s="25"/>
      <c r="CU252" s="25"/>
      <c r="CV252" s="25"/>
      <c r="CW252" s="25"/>
      <c r="CX252" s="25"/>
      <c r="CY252" s="25"/>
      <c r="CZ252" s="25"/>
      <c r="DA252" s="25"/>
      <c r="DB252" s="25"/>
      <c r="DC252" s="25"/>
      <c r="DD252" s="25"/>
      <c r="DE252" s="25"/>
      <c r="DF252" s="25"/>
      <c r="DG252" s="25"/>
      <c r="DH252" s="25"/>
      <c r="DI252" s="25"/>
      <c r="DJ252" s="25"/>
      <c r="DK252" s="25"/>
      <c r="DL252" s="25"/>
      <c r="DM252" s="25"/>
      <c r="DN252" s="25"/>
      <c r="DO252" s="25"/>
      <c r="DP252" s="25"/>
      <c r="DQ252" s="25"/>
      <c r="DR252" s="25"/>
      <c r="DS252" s="25"/>
      <c r="DT252" s="25"/>
      <c r="DU252" s="25"/>
      <c r="DV252" s="25"/>
      <c r="DW252" s="25"/>
      <c r="DX252" s="25"/>
      <c r="DY252" s="25"/>
      <c r="DZ252" s="25"/>
      <c r="EA252" s="25"/>
      <c r="EB252" s="25"/>
      <c r="EC252" s="25"/>
      <c r="ED252" s="25"/>
      <c r="EE252" s="25"/>
      <c r="EF252" s="25"/>
      <c r="EG252" s="25"/>
      <c r="EH252" s="25"/>
      <c r="EI252" s="25"/>
      <c r="EJ252" s="25"/>
      <c r="EK252" s="25"/>
      <c r="EL252" s="25"/>
      <c r="EM252" s="25"/>
      <c r="EN252" s="25"/>
      <c r="EO252" s="25"/>
      <c r="EP252" s="25"/>
      <c r="EQ252" s="25"/>
      <c r="ER252" s="25"/>
      <c r="ES252" s="25"/>
      <c r="ET252" s="25"/>
      <c r="EU252" s="25"/>
      <c r="EV252" s="25"/>
      <c r="EW252" s="25"/>
      <c r="EX252" s="25"/>
      <c r="EY252" s="25"/>
      <c r="EZ252" s="25"/>
      <c r="FA252" s="25"/>
      <c r="FB252" s="25"/>
      <c r="FC252" s="25"/>
      <c r="FD252" s="25"/>
      <c r="FE252" s="25"/>
      <c r="FF252" s="25"/>
      <c r="FG252" s="25"/>
      <c r="FH252" s="25"/>
      <c r="FI252" s="25"/>
      <c r="FJ252" s="25"/>
      <c r="FK252" s="25"/>
      <c r="FL252" s="25"/>
      <c r="FM252" s="25"/>
      <c r="FN252" s="25"/>
      <c r="FO252" s="25"/>
      <c r="FP252" s="25"/>
      <c r="FQ252" s="25"/>
      <c r="FR252" s="25"/>
      <c r="FS252" s="25"/>
      <c r="FT252" s="25"/>
      <c r="FU252" s="25"/>
      <c r="FV252" s="25"/>
      <c r="FW252" s="25"/>
      <c r="FX252" s="25"/>
      <c r="FY252" s="25"/>
      <c r="FZ252" s="25"/>
      <c r="GA252" s="25"/>
      <c r="GB252" s="25"/>
      <c r="GC252" s="25"/>
      <c r="GD252" s="25"/>
      <c r="GE252" s="25"/>
      <c r="GF252" s="25"/>
      <c r="GG252" s="25"/>
      <c r="GH252" s="25"/>
      <c r="GI252" s="25"/>
      <c r="GJ252" s="25"/>
      <c r="GK252" s="25"/>
      <c r="GL252" s="25"/>
      <c r="GM252" s="25"/>
      <c r="GN252" s="25"/>
      <c r="GO252" s="25"/>
      <c r="GP252" s="25"/>
      <c r="GQ252" s="25"/>
      <c r="GR252" s="25"/>
      <c r="GS252" s="25"/>
      <c r="GT252" s="25"/>
      <c r="GU252" s="25"/>
      <c r="GV252" s="25"/>
      <c r="GW252" s="25"/>
      <c r="GX252" s="25"/>
      <c r="GY252" s="25"/>
      <c r="GZ252" s="25"/>
      <c r="HA252" s="25"/>
      <c r="HB252" s="25"/>
      <c r="HC252" s="25"/>
      <c r="HD252" s="25"/>
      <c r="HE252" s="25"/>
      <c r="HF252" s="25"/>
      <c r="HG252" s="25"/>
      <c r="HH252" s="25"/>
      <c r="HI252" s="25"/>
      <c r="HJ252" s="25"/>
      <c r="HK252" s="25"/>
      <c r="HL252" s="25"/>
      <c r="HM252" s="25"/>
      <c r="HN252" s="25"/>
      <c r="HO252" s="25"/>
      <c r="HP252" s="25"/>
      <c r="HQ252" s="25"/>
      <c r="HR252" s="25"/>
      <c r="HS252" s="25"/>
      <c r="HT252" s="25"/>
      <c r="HU252" s="25"/>
      <c r="HV252" s="25"/>
    </row>
    <row r="253" spans="1:230" x14ac:dyDescent="0.25">
      <c r="A253" s="27"/>
      <c r="B253" s="28"/>
      <c r="C253" s="29"/>
      <c r="D253" s="29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BC253" s="25"/>
      <c r="BD253" s="25"/>
      <c r="BE253" s="25"/>
      <c r="BF253" s="25"/>
      <c r="BG253" s="25"/>
      <c r="BH253" s="25"/>
      <c r="BI253" s="25"/>
      <c r="BJ253" s="25"/>
      <c r="BK253" s="25"/>
      <c r="BL253" s="25"/>
      <c r="BM253" s="25"/>
      <c r="BN253" s="25"/>
      <c r="BO253" s="25"/>
      <c r="BP253" s="25"/>
      <c r="BQ253" s="25"/>
      <c r="BR253" s="25"/>
      <c r="BS253" s="25"/>
      <c r="BT253" s="25"/>
      <c r="BU253" s="25"/>
      <c r="BV253" s="25"/>
      <c r="BW253" s="25"/>
      <c r="BX253" s="25"/>
      <c r="BY253" s="25"/>
      <c r="BZ253" s="25"/>
      <c r="CA253" s="25"/>
      <c r="CB253" s="25"/>
      <c r="CC253" s="25"/>
      <c r="CD253" s="25"/>
      <c r="CE253" s="25"/>
      <c r="CF253" s="25"/>
      <c r="CG253" s="25"/>
      <c r="CH253" s="25"/>
      <c r="CI253" s="25"/>
      <c r="CJ253" s="25"/>
      <c r="CK253" s="25"/>
      <c r="CL253" s="25"/>
      <c r="CM253" s="25"/>
      <c r="CN253" s="25"/>
      <c r="CO253" s="25"/>
      <c r="CP253" s="25"/>
      <c r="CQ253" s="25"/>
      <c r="CR253" s="25"/>
      <c r="CS253" s="25"/>
      <c r="CT253" s="25"/>
      <c r="CU253" s="25"/>
      <c r="CV253" s="25"/>
      <c r="CW253" s="25"/>
      <c r="CX253" s="25"/>
      <c r="CY253" s="25"/>
      <c r="CZ253" s="25"/>
      <c r="DA253" s="25"/>
      <c r="DB253" s="25"/>
      <c r="DC253" s="25"/>
      <c r="DD253" s="25"/>
      <c r="DE253" s="25"/>
      <c r="DF253" s="25"/>
      <c r="DG253" s="25"/>
      <c r="DH253" s="25"/>
      <c r="DI253" s="25"/>
      <c r="DJ253" s="25"/>
      <c r="DK253" s="25"/>
      <c r="DL253" s="25"/>
      <c r="DM253" s="25"/>
      <c r="DN253" s="25"/>
      <c r="DO253" s="25"/>
      <c r="DP253" s="25"/>
      <c r="DQ253" s="25"/>
      <c r="DR253" s="25"/>
      <c r="DS253" s="25"/>
      <c r="DT253" s="25"/>
      <c r="DU253" s="25"/>
      <c r="DV253" s="25"/>
      <c r="DW253" s="25"/>
      <c r="DX253" s="25"/>
      <c r="DY253" s="25"/>
      <c r="DZ253" s="25"/>
      <c r="EA253" s="25"/>
      <c r="EB253" s="25"/>
      <c r="EC253" s="25"/>
      <c r="ED253" s="25"/>
      <c r="EE253" s="25"/>
      <c r="EF253" s="25"/>
      <c r="EG253" s="25"/>
      <c r="EH253" s="25"/>
      <c r="EI253" s="25"/>
      <c r="EJ253" s="25"/>
      <c r="EK253" s="25"/>
      <c r="EL253" s="25"/>
      <c r="EM253" s="25"/>
      <c r="EN253" s="25"/>
      <c r="EO253" s="25"/>
      <c r="EP253" s="25"/>
      <c r="EQ253" s="25"/>
      <c r="ER253" s="25"/>
      <c r="ES253" s="25"/>
      <c r="ET253" s="25"/>
      <c r="EU253" s="25"/>
      <c r="EV253" s="25"/>
      <c r="EW253" s="25"/>
      <c r="EX253" s="25"/>
      <c r="EY253" s="25"/>
      <c r="EZ253" s="25"/>
      <c r="FA253" s="25"/>
      <c r="FB253" s="25"/>
      <c r="FC253" s="25"/>
      <c r="FD253" s="25"/>
      <c r="FE253" s="25"/>
      <c r="FF253" s="25"/>
      <c r="FG253" s="25"/>
      <c r="FH253" s="25"/>
      <c r="FI253" s="25"/>
      <c r="FJ253" s="25"/>
      <c r="FK253" s="25"/>
      <c r="FL253" s="25"/>
      <c r="FM253" s="25"/>
      <c r="FN253" s="25"/>
      <c r="FO253" s="25"/>
      <c r="FP253" s="25"/>
      <c r="FQ253" s="25"/>
      <c r="FR253" s="25"/>
      <c r="FS253" s="25"/>
      <c r="FT253" s="25"/>
      <c r="FU253" s="25"/>
      <c r="FV253" s="25"/>
      <c r="FW253" s="25"/>
      <c r="FX253" s="25"/>
      <c r="FY253" s="25"/>
      <c r="FZ253" s="25"/>
      <c r="GA253" s="25"/>
      <c r="GB253" s="25"/>
      <c r="GC253" s="25"/>
      <c r="GD253" s="25"/>
      <c r="GE253" s="25"/>
      <c r="GF253" s="25"/>
      <c r="GG253" s="25"/>
      <c r="GH253" s="25"/>
      <c r="GI253" s="25"/>
      <c r="GJ253" s="25"/>
      <c r="GK253" s="25"/>
      <c r="GL253" s="25"/>
      <c r="GM253" s="25"/>
      <c r="GN253" s="25"/>
      <c r="GO253" s="25"/>
      <c r="GP253" s="25"/>
      <c r="GQ253" s="25"/>
      <c r="GR253" s="25"/>
      <c r="GS253" s="25"/>
      <c r="GT253" s="25"/>
      <c r="GU253" s="25"/>
      <c r="GV253" s="25"/>
      <c r="GW253" s="25"/>
      <c r="GX253" s="25"/>
      <c r="GY253" s="25"/>
      <c r="GZ253" s="25"/>
      <c r="HA253" s="25"/>
      <c r="HB253" s="25"/>
      <c r="HC253" s="25"/>
      <c r="HD253" s="25"/>
      <c r="HE253" s="25"/>
      <c r="HF253" s="25"/>
      <c r="HG253" s="25"/>
      <c r="HH253" s="25"/>
      <c r="HI253" s="25"/>
      <c r="HJ253" s="25"/>
      <c r="HK253" s="25"/>
      <c r="HL253" s="25"/>
      <c r="HM253" s="25"/>
      <c r="HN253" s="25"/>
      <c r="HO253" s="25"/>
      <c r="HP253" s="25"/>
      <c r="HQ253" s="25"/>
      <c r="HR253" s="25"/>
      <c r="HS253" s="25"/>
      <c r="HT253" s="25"/>
      <c r="HU253" s="25"/>
      <c r="HV253" s="25"/>
    </row>
    <row r="254" spans="1:230" x14ac:dyDescent="0.25">
      <c r="A254" s="27"/>
      <c r="B254" s="28"/>
      <c r="C254" s="29"/>
      <c r="D254" s="29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BC254" s="25"/>
      <c r="BD254" s="25"/>
      <c r="BE254" s="25"/>
      <c r="BF254" s="25"/>
      <c r="BG254" s="25"/>
      <c r="BH254" s="25"/>
      <c r="BI254" s="25"/>
      <c r="BJ254" s="25"/>
      <c r="BK254" s="25"/>
      <c r="BL254" s="25"/>
      <c r="BM254" s="25"/>
      <c r="BN254" s="25"/>
      <c r="BO254" s="25"/>
      <c r="BP254" s="25"/>
      <c r="BQ254" s="25"/>
      <c r="BR254" s="25"/>
      <c r="BS254" s="25"/>
      <c r="BT254" s="25"/>
      <c r="BU254" s="25"/>
      <c r="BV254" s="25"/>
      <c r="BW254" s="25"/>
      <c r="BX254" s="25"/>
      <c r="BY254" s="25"/>
      <c r="BZ254" s="25"/>
      <c r="CA254" s="25"/>
      <c r="CB254" s="25"/>
      <c r="CC254" s="25"/>
      <c r="CD254" s="25"/>
      <c r="CE254" s="25"/>
      <c r="CF254" s="25"/>
      <c r="CG254" s="25"/>
      <c r="CH254" s="25"/>
      <c r="CI254" s="25"/>
      <c r="CJ254" s="25"/>
      <c r="CK254" s="25"/>
      <c r="CL254" s="25"/>
      <c r="CM254" s="25"/>
      <c r="CN254" s="25"/>
      <c r="CO254" s="25"/>
      <c r="CP254" s="25"/>
      <c r="CQ254" s="25"/>
      <c r="CR254" s="25"/>
      <c r="CS254" s="25"/>
      <c r="CT254" s="25"/>
      <c r="CU254" s="25"/>
      <c r="CV254" s="25"/>
      <c r="CW254" s="25"/>
      <c r="CX254" s="25"/>
      <c r="CY254" s="25"/>
      <c r="CZ254" s="25"/>
      <c r="DA254" s="25"/>
      <c r="DB254" s="25"/>
      <c r="DC254" s="25"/>
      <c r="DD254" s="25"/>
      <c r="DE254" s="25"/>
      <c r="DF254" s="25"/>
      <c r="DG254" s="25"/>
      <c r="DH254" s="25"/>
      <c r="DI254" s="25"/>
      <c r="DJ254" s="25"/>
      <c r="DK254" s="25"/>
      <c r="DL254" s="25"/>
      <c r="DM254" s="25"/>
      <c r="DN254" s="25"/>
      <c r="DO254" s="25"/>
      <c r="DP254" s="25"/>
      <c r="DQ254" s="25"/>
      <c r="DR254" s="25"/>
      <c r="DS254" s="25"/>
      <c r="DT254" s="25"/>
      <c r="DU254" s="25"/>
      <c r="DV254" s="25"/>
      <c r="DW254" s="25"/>
      <c r="DX254" s="25"/>
      <c r="DY254" s="25"/>
      <c r="DZ254" s="25"/>
      <c r="EA254" s="25"/>
      <c r="EB254" s="25"/>
      <c r="EC254" s="25"/>
      <c r="ED254" s="25"/>
      <c r="EE254" s="25"/>
      <c r="EF254" s="25"/>
      <c r="EG254" s="25"/>
      <c r="EH254" s="25"/>
      <c r="EI254" s="25"/>
      <c r="EJ254" s="25"/>
      <c r="EK254" s="25"/>
      <c r="EL254" s="25"/>
      <c r="EM254" s="25"/>
      <c r="EN254" s="25"/>
      <c r="EO254" s="25"/>
      <c r="EP254" s="25"/>
      <c r="EQ254" s="25"/>
      <c r="ER254" s="25"/>
      <c r="ES254" s="25"/>
      <c r="ET254" s="25"/>
      <c r="EU254" s="25"/>
      <c r="EV254" s="25"/>
      <c r="EW254" s="25"/>
      <c r="EX254" s="25"/>
      <c r="EY254" s="25"/>
      <c r="EZ254" s="25"/>
      <c r="FA254" s="25"/>
      <c r="FB254" s="25"/>
      <c r="FC254" s="25"/>
      <c r="FD254" s="25"/>
      <c r="FE254" s="25"/>
      <c r="FF254" s="25"/>
      <c r="FG254" s="25"/>
      <c r="FH254" s="25"/>
      <c r="FI254" s="25"/>
      <c r="FJ254" s="25"/>
      <c r="FK254" s="25"/>
      <c r="FL254" s="25"/>
      <c r="FM254" s="25"/>
      <c r="FN254" s="25"/>
      <c r="FO254" s="25"/>
      <c r="FP254" s="25"/>
      <c r="FQ254" s="25"/>
      <c r="FR254" s="25"/>
      <c r="FS254" s="25"/>
      <c r="FT254" s="25"/>
      <c r="FU254" s="25"/>
      <c r="FV254" s="25"/>
      <c r="FW254" s="25"/>
      <c r="FX254" s="25"/>
      <c r="FY254" s="25"/>
      <c r="FZ254" s="25"/>
      <c r="GA254" s="25"/>
      <c r="GB254" s="25"/>
      <c r="GC254" s="25"/>
      <c r="GD254" s="25"/>
      <c r="GE254" s="25"/>
      <c r="GF254" s="25"/>
      <c r="GG254" s="25"/>
      <c r="GH254" s="25"/>
      <c r="GI254" s="25"/>
      <c r="GJ254" s="25"/>
      <c r="GK254" s="25"/>
      <c r="GL254" s="25"/>
      <c r="GM254" s="25"/>
      <c r="GN254" s="25"/>
      <c r="GO254" s="25"/>
      <c r="GP254" s="25"/>
      <c r="GQ254" s="25"/>
      <c r="GR254" s="25"/>
      <c r="GS254" s="25"/>
      <c r="GT254" s="25"/>
      <c r="GU254" s="25"/>
      <c r="GV254" s="25"/>
      <c r="GW254" s="25"/>
      <c r="GX254" s="25"/>
      <c r="GY254" s="25"/>
      <c r="GZ254" s="25"/>
      <c r="HA254" s="25"/>
      <c r="HB254" s="25"/>
      <c r="HC254" s="25"/>
      <c r="HD254" s="25"/>
      <c r="HE254" s="25"/>
      <c r="HF254" s="25"/>
      <c r="HG254" s="25"/>
      <c r="HH254" s="25"/>
      <c r="HI254" s="25"/>
      <c r="HJ254" s="25"/>
      <c r="HK254" s="25"/>
      <c r="HL254" s="25"/>
      <c r="HM254" s="25"/>
      <c r="HN254" s="25"/>
      <c r="HO254" s="25"/>
      <c r="HP254" s="25"/>
      <c r="HQ254" s="25"/>
      <c r="HR254" s="25"/>
      <c r="HS254" s="25"/>
      <c r="HT254" s="25"/>
      <c r="HU254" s="25"/>
      <c r="HV254" s="25"/>
    </row>
    <row r="255" spans="1:230" x14ac:dyDescent="0.25">
      <c r="A255" s="27"/>
      <c r="B255" s="28"/>
      <c r="C255" s="29"/>
      <c r="D255" s="29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BC255" s="25"/>
      <c r="BD255" s="25"/>
      <c r="BE255" s="25"/>
      <c r="BF255" s="25"/>
      <c r="BG255" s="25"/>
      <c r="BH255" s="25"/>
      <c r="BI255" s="25"/>
      <c r="BJ255" s="25"/>
      <c r="BK255" s="25"/>
      <c r="BL255" s="25"/>
      <c r="BM255" s="25"/>
      <c r="BN255" s="25"/>
      <c r="BO255" s="25"/>
      <c r="BP255" s="25"/>
      <c r="BQ255" s="25"/>
      <c r="BR255" s="25"/>
      <c r="BS255" s="25"/>
      <c r="BT255" s="25"/>
      <c r="BU255" s="25"/>
      <c r="BV255" s="25"/>
      <c r="BW255" s="25"/>
      <c r="BX255" s="25"/>
      <c r="BY255" s="25"/>
      <c r="BZ255" s="25"/>
      <c r="CA255" s="25"/>
      <c r="CB255" s="25"/>
      <c r="CC255" s="25"/>
      <c r="CD255" s="25"/>
      <c r="CE255" s="25"/>
      <c r="CF255" s="25"/>
      <c r="CG255" s="25"/>
      <c r="CH255" s="25"/>
      <c r="CI255" s="25"/>
      <c r="CJ255" s="25"/>
      <c r="CK255" s="25"/>
      <c r="CL255" s="25"/>
      <c r="CM255" s="25"/>
      <c r="CN255" s="25"/>
      <c r="CO255" s="25"/>
      <c r="CP255" s="25"/>
      <c r="CQ255" s="25"/>
      <c r="CR255" s="25"/>
      <c r="CS255" s="25"/>
      <c r="CT255" s="25"/>
      <c r="CU255" s="25"/>
      <c r="CV255" s="25"/>
      <c r="CW255" s="25"/>
      <c r="CX255" s="25"/>
      <c r="CY255" s="25"/>
      <c r="CZ255" s="25"/>
      <c r="DA255" s="25"/>
      <c r="DB255" s="25"/>
      <c r="DC255" s="25"/>
      <c r="DD255" s="25"/>
      <c r="DE255" s="25"/>
      <c r="DF255" s="25"/>
      <c r="DG255" s="25"/>
      <c r="DH255" s="25"/>
      <c r="DI255" s="25"/>
      <c r="DJ255" s="25"/>
      <c r="DK255" s="25"/>
      <c r="DL255" s="25"/>
      <c r="DM255" s="25"/>
      <c r="DN255" s="25"/>
      <c r="DO255" s="25"/>
      <c r="DP255" s="25"/>
      <c r="DQ255" s="25"/>
      <c r="DR255" s="25"/>
      <c r="DS255" s="25"/>
      <c r="DT255" s="25"/>
      <c r="DU255" s="25"/>
      <c r="DV255" s="25"/>
      <c r="DW255" s="25"/>
      <c r="DX255" s="25"/>
      <c r="DY255" s="25"/>
      <c r="DZ255" s="25"/>
      <c r="EA255" s="25"/>
      <c r="EB255" s="25"/>
      <c r="EC255" s="25"/>
      <c r="ED255" s="25"/>
      <c r="EE255" s="25"/>
      <c r="EF255" s="25"/>
      <c r="EG255" s="25"/>
      <c r="EH255" s="25"/>
      <c r="EI255" s="25"/>
      <c r="EJ255" s="25"/>
      <c r="EK255" s="25"/>
      <c r="EL255" s="25"/>
      <c r="EM255" s="25"/>
      <c r="EN255" s="25"/>
      <c r="EO255" s="25"/>
      <c r="EP255" s="25"/>
      <c r="EQ255" s="25"/>
      <c r="ER255" s="25"/>
      <c r="ES255" s="25"/>
      <c r="ET255" s="25"/>
      <c r="EU255" s="25"/>
      <c r="EV255" s="25"/>
      <c r="EW255" s="25"/>
      <c r="EX255" s="25"/>
      <c r="EY255" s="25"/>
      <c r="EZ255" s="25"/>
      <c r="FA255" s="25"/>
      <c r="FB255" s="25"/>
      <c r="FC255" s="25"/>
      <c r="FD255" s="25"/>
      <c r="FE255" s="25"/>
      <c r="FF255" s="25"/>
      <c r="FG255" s="25"/>
      <c r="FH255" s="25"/>
      <c r="FI255" s="25"/>
      <c r="FJ255" s="25"/>
      <c r="FK255" s="25"/>
      <c r="FL255" s="25"/>
      <c r="FM255" s="25"/>
      <c r="FN255" s="25"/>
      <c r="FO255" s="25"/>
      <c r="FP255" s="25"/>
      <c r="FQ255" s="25"/>
      <c r="FR255" s="25"/>
      <c r="FS255" s="25"/>
      <c r="FT255" s="25"/>
      <c r="FU255" s="25"/>
      <c r="FV255" s="25"/>
      <c r="FW255" s="25"/>
      <c r="FX255" s="25"/>
      <c r="FY255" s="25"/>
      <c r="FZ255" s="25"/>
      <c r="GA255" s="25"/>
      <c r="GB255" s="25"/>
      <c r="GC255" s="25"/>
      <c r="GD255" s="25"/>
      <c r="GE255" s="25"/>
      <c r="GF255" s="25"/>
      <c r="GG255" s="25"/>
      <c r="GH255" s="25"/>
      <c r="GI255" s="25"/>
      <c r="GJ255" s="25"/>
      <c r="GK255" s="25"/>
      <c r="GL255" s="25"/>
      <c r="GM255" s="25"/>
      <c r="GN255" s="25"/>
      <c r="GO255" s="25"/>
      <c r="GP255" s="25"/>
      <c r="GQ255" s="25"/>
      <c r="GR255" s="25"/>
      <c r="GS255" s="25"/>
      <c r="GT255" s="25"/>
      <c r="GU255" s="25"/>
      <c r="GV255" s="25"/>
      <c r="GW255" s="25"/>
      <c r="GX255" s="25"/>
      <c r="GY255" s="25"/>
      <c r="GZ255" s="25"/>
      <c r="HA255" s="25"/>
      <c r="HB255" s="25"/>
      <c r="HC255" s="25"/>
      <c r="HD255" s="25"/>
      <c r="HE255" s="25"/>
      <c r="HF255" s="25"/>
      <c r="HG255" s="25"/>
      <c r="HH255" s="25"/>
      <c r="HI255" s="25"/>
      <c r="HJ255" s="25"/>
      <c r="HK255" s="25"/>
      <c r="HL255" s="25"/>
      <c r="HM255" s="25"/>
      <c r="HN255" s="25"/>
      <c r="HO255" s="25"/>
      <c r="HP255" s="25"/>
      <c r="HQ255" s="25"/>
      <c r="HR255" s="25"/>
      <c r="HS255" s="25"/>
      <c r="HT255" s="25"/>
      <c r="HU255" s="25"/>
      <c r="HV255" s="25"/>
    </row>
    <row r="256" spans="1:230" x14ac:dyDescent="0.25">
      <c r="A256" s="27"/>
      <c r="B256" s="28"/>
      <c r="C256" s="29"/>
      <c r="D256" s="29"/>
      <c r="E256" s="25"/>
      <c r="BC256" s="25"/>
      <c r="BD256" s="25"/>
      <c r="BE256" s="25"/>
      <c r="BF256" s="25"/>
      <c r="BG256" s="25"/>
      <c r="BH256" s="25"/>
      <c r="BI256" s="25"/>
      <c r="BJ256" s="25"/>
      <c r="BK256" s="25"/>
      <c r="BL256" s="25"/>
      <c r="BM256" s="25"/>
      <c r="BN256" s="25"/>
      <c r="BO256" s="25"/>
      <c r="BP256" s="25"/>
      <c r="BQ256" s="25"/>
      <c r="BR256" s="25"/>
      <c r="BS256" s="25"/>
      <c r="BT256" s="25"/>
      <c r="BU256" s="25"/>
      <c r="BV256" s="25"/>
      <c r="BW256" s="25"/>
      <c r="BX256" s="25"/>
      <c r="BY256" s="25"/>
      <c r="BZ256" s="25"/>
      <c r="CA256" s="25"/>
      <c r="CB256" s="25"/>
      <c r="CC256" s="25"/>
      <c r="CD256" s="25"/>
      <c r="CE256" s="25"/>
      <c r="CF256" s="25"/>
      <c r="CG256" s="25"/>
      <c r="CH256" s="25"/>
      <c r="CI256" s="25"/>
      <c r="CJ256" s="25"/>
      <c r="CK256" s="25"/>
      <c r="CL256" s="25"/>
      <c r="CM256" s="25"/>
      <c r="CN256" s="25"/>
      <c r="CO256" s="25"/>
      <c r="CP256" s="25"/>
      <c r="CQ256" s="25"/>
      <c r="CR256" s="25"/>
      <c r="CS256" s="25"/>
      <c r="CT256" s="25"/>
      <c r="CU256" s="25"/>
      <c r="CV256" s="25"/>
      <c r="CW256" s="25"/>
      <c r="CX256" s="25"/>
      <c r="CY256" s="25"/>
      <c r="CZ256" s="25"/>
      <c r="DA256" s="25"/>
      <c r="DB256" s="25"/>
      <c r="DC256" s="25"/>
      <c r="DD256" s="25"/>
      <c r="DE256" s="25"/>
      <c r="DF256" s="25"/>
      <c r="DG256" s="25"/>
      <c r="DH256" s="25"/>
      <c r="DI256" s="25"/>
      <c r="DJ256" s="25"/>
      <c r="DK256" s="25"/>
      <c r="DL256" s="25"/>
      <c r="DM256" s="25"/>
      <c r="DN256" s="25"/>
      <c r="DO256" s="25"/>
      <c r="DP256" s="25"/>
      <c r="DQ256" s="25"/>
      <c r="DR256" s="25"/>
      <c r="DS256" s="25"/>
      <c r="DT256" s="25"/>
      <c r="DU256" s="25"/>
      <c r="DV256" s="25"/>
      <c r="DW256" s="25"/>
      <c r="DX256" s="25"/>
      <c r="DY256" s="25"/>
      <c r="DZ256" s="25"/>
      <c r="EA256" s="25"/>
      <c r="EB256" s="25"/>
      <c r="EC256" s="25"/>
      <c r="ED256" s="25"/>
      <c r="EE256" s="25"/>
      <c r="EF256" s="25"/>
      <c r="EG256" s="25"/>
      <c r="EH256" s="25"/>
      <c r="EI256" s="25"/>
      <c r="EJ256" s="25"/>
      <c r="EK256" s="25"/>
      <c r="EL256" s="25"/>
      <c r="EM256" s="25"/>
      <c r="EN256" s="25"/>
      <c r="EO256" s="25"/>
      <c r="EP256" s="25"/>
      <c r="EQ256" s="25"/>
      <c r="ER256" s="25"/>
      <c r="ES256" s="25"/>
      <c r="ET256" s="25"/>
      <c r="EU256" s="25"/>
      <c r="EV256" s="25"/>
      <c r="EW256" s="25"/>
      <c r="EX256" s="25"/>
      <c r="EY256" s="25"/>
      <c r="EZ256" s="25"/>
      <c r="FA256" s="25"/>
      <c r="FB256" s="25"/>
      <c r="FC256" s="25"/>
      <c r="FD256" s="25"/>
      <c r="FE256" s="25"/>
      <c r="FF256" s="25"/>
      <c r="FG256" s="25"/>
      <c r="FH256" s="25"/>
      <c r="FI256" s="25"/>
      <c r="FJ256" s="25"/>
      <c r="FK256" s="25"/>
      <c r="FL256" s="25"/>
      <c r="FM256" s="25"/>
      <c r="FN256" s="25"/>
      <c r="FO256" s="25"/>
      <c r="FP256" s="25"/>
      <c r="FQ256" s="25"/>
      <c r="FR256" s="25"/>
      <c r="FS256" s="25"/>
      <c r="FT256" s="25"/>
      <c r="FU256" s="25"/>
      <c r="FV256" s="25"/>
      <c r="FW256" s="25"/>
      <c r="FX256" s="25"/>
      <c r="FY256" s="25"/>
      <c r="FZ256" s="25"/>
      <c r="GA256" s="25"/>
      <c r="GB256" s="25"/>
      <c r="GC256" s="25"/>
      <c r="GD256" s="25"/>
      <c r="GE256" s="25"/>
      <c r="GF256" s="25"/>
      <c r="GG256" s="25"/>
      <c r="GH256" s="25"/>
      <c r="GI256" s="25"/>
      <c r="GJ256" s="25"/>
      <c r="GK256" s="25"/>
      <c r="GL256" s="25"/>
      <c r="GM256" s="25"/>
      <c r="GN256" s="25"/>
      <c r="GO256" s="25"/>
      <c r="GP256" s="25"/>
      <c r="GQ256" s="25"/>
      <c r="GR256" s="25"/>
      <c r="GS256" s="25"/>
      <c r="GT256" s="25"/>
      <c r="GU256" s="25"/>
      <c r="GV256" s="25"/>
      <c r="GW256" s="25"/>
      <c r="GX256" s="25"/>
      <c r="GY256" s="25"/>
      <c r="GZ256" s="25"/>
      <c r="HA256" s="25"/>
      <c r="HB256" s="25"/>
      <c r="HC256" s="25"/>
      <c r="HD256" s="25"/>
      <c r="HE256" s="25"/>
      <c r="HF256" s="25"/>
      <c r="HG256" s="25"/>
      <c r="HH256" s="25"/>
      <c r="HI256" s="25"/>
      <c r="HJ256" s="25"/>
      <c r="HK256" s="25"/>
      <c r="HL256" s="25"/>
      <c r="HM256" s="25"/>
      <c r="HN256" s="25"/>
      <c r="HO256" s="25"/>
      <c r="HP256" s="25"/>
      <c r="HQ256" s="25"/>
      <c r="HR256" s="25"/>
      <c r="HS256" s="25"/>
      <c r="HT256" s="25"/>
      <c r="HU256" s="25"/>
      <c r="HV256" s="25"/>
    </row>
  </sheetData>
  <sheetProtection sheet="1" scenarios="1"/>
  <mergeCells count="28">
    <mergeCell ref="AN2:AP2"/>
    <mergeCell ref="T13:V13"/>
    <mergeCell ref="T15:V15"/>
    <mergeCell ref="T17:V17"/>
    <mergeCell ref="T16:V16"/>
    <mergeCell ref="T14:V14"/>
    <mergeCell ref="Y8:AH8"/>
    <mergeCell ref="M8:V8"/>
    <mergeCell ref="AN17:AP17"/>
    <mergeCell ref="T9:V9"/>
    <mergeCell ref="T10:V10"/>
    <mergeCell ref="T11:V11"/>
    <mergeCell ref="AN13:AP13"/>
    <mergeCell ref="AN14:AP14"/>
    <mergeCell ref="AN15:AP15"/>
    <mergeCell ref="AF13:AH13"/>
    <mergeCell ref="F32:G32"/>
    <mergeCell ref="T12:V12"/>
    <mergeCell ref="AN12:AP12"/>
    <mergeCell ref="AN11:AP11"/>
    <mergeCell ref="AF9:AH9"/>
    <mergeCell ref="AF10:AH10"/>
    <mergeCell ref="AF11:AH11"/>
    <mergeCell ref="AF12:AH12"/>
    <mergeCell ref="AF15:AH15"/>
    <mergeCell ref="AF14:AH14"/>
    <mergeCell ref="AN16:AP16"/>
    <mergeCell ref="AF16:AH1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A117"/>
  <sheetViews>
    <sheetView workbookViewId="0">
      <selection activeCell="BA20" sqref="BA20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196" width="6.36328125" customWidth="1"/>
    <col min="197" max="208" width="4.54296875" customWidth="1"/>
  </cols>
  <sheetData>
    <row r="1" spans="1:137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79" t="s">
        <v>19</v>
      </c>
      <c r="F1" s="41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80" t="s">
        <v>30</v>
      </c>
      <c r="V1" s="38"/>
      <c r="W1" s="38"/>
      <c r="X1" s="38"/>
      <c r="Y1" s="38"/>
      <c r="Z1" s="38"/>
      <c r="AA1" s="38"/>
      <c r="AB1" s="39"/>
      <c r="AC1" s="87" t="e">
        <f>SQRT(AC2*(1-AC2))</f>
        <v>#DIV/0!</v>
      </c>
      <c r="AD1" s="38" t="e">
        <f t="shared" ref="AD1:AZ1" si="1">AC1</f>
        <v>#DIV/0!</v>
      </c>
      <c r="AE1" s="38" t="e">
        <f t="shared" si="1"/>
        <v>#DIV/0!</v>
      </c>
      <c r="AF1" s="38" t="e">
        <f t="shared" si="1"/>
        <v>#DIV/0!</v>
      </c>
      <c r="AG1" s="38" t="e">
        <f t="shared" si="1"/>
        <v>#DIV/0!</v>
      </c>
      <c r="AH1" s="38" t="e">
        <f t="shared" si="1"/>
        <v>#DIV/0!</v>
      </c>
      <c r="AI1" s="38" t="e">
        <f t="shared" si="1"/>
        <v>#DIV/0!</v>
      </c>
      <c r="AJ1" s="38" t="e">
        <f t="shared" si="1"/>
        <v>#DIV/0!</v>
      </c>
      <c r="AK1" s="38" t="e">
        <f t="shared" si="1"/>
        <v>#DIV/0!</v>
      </c>
      <c r="AL1" s="38" t="e">
        <f t="shared" si="1"/>
        <v>#DIV/0!</v>
      </c>
      <c r="AM1" s="38" t="e">
        <f t="shared" si="1"/>
        <v>#DIV/0!</v>
      </c>
      <c r="AN1" s="38" t="e">
        <f t="shared" si="1"/>
        <v>#DIV/0!</v>
      </c>
      <c r="AO1" s="38" t="e">
        <f t="shared" si="1"/>
        <v>#DIV/0!</v>
      </c>
      <c r="AP1" s="38" t="e">
        <f t="shared" si="1"/>
        <v>#DIV/0!</v>
      </c>
      <c r="AQ1" s="38" t="e">
        <f t="shared" si="1"/>
        <v>#DIV/0!</v>
      </c>
      <c r="AR1" s="38" t="e">
        <f t="shared" si="1"/>
        <v>#DIV/0!</v>
      </c>
      <c r="AS1" s="38" t="e">
        <f t="shared" si="1"/>
        <v>#DIV/0!</v>
      </c>
      <c r="AT1" s="38" t="e">
        <f t="shared" si="1"/>
        <v>#DIV/0!</v>
      </c>
      <c r="AU1" s="38" t="e">
        <f t="shared" si="1"/>
        <v>#DIV/0!</v>
      </c>
      <c r="AV1" s="38" t="e">
        <f t="shared" si="1"/>
        <v>#DIV/0!</v>
      </c>
      <c r="AW1" s="38" t="e">
        <f t="shared" si="1"/>
        <v>#DIV/0!</v>
      </c>
      <c r="AX1" s="38" t="e">
        <f t="shared" si="1"/>
        <v>#DIV/0!</v>
      </c>
      <c r="AY1" s="38" t="e">
        <f t="shared" si="1"/>
        <v>#DIV/0!</v>
      </c>
      <c r="AZ1" s="39" t="e">
        <f t="shared" si="1"/>
        <v>#DIV/0!</v>
      </c>
      <c r="BA1" s="87" t="e">
        <f>SQRT(BA2*(1-BA2))</f>
        <v>#DIV/0!</v>
      </c>
      <c r="BB1" s="38" t="e">
        <f t="shared" ref="BB1" si="2">BA1</f>
        <v>#DIV/0!</v>
      </c>
      <c r="BC1" s="38" t="e">
        <f t="shared" ref="BC1" si="3">BB1</f>
        <v>#DIV/0!</v>
      </c>
      <c r="BD1" s="38" t="e">
        <f t="shared" ref="BD1" si="4">BC1</f>
        <v>#DIV/0!</v>
      </c>
      <c r="BE1" s="38" t="e">
        <f t="shared" ref="BE1" si="5">BD1</f>
        <v>#DIV/0!</v>
      </c>
      <c r="BF1" s="38" t="e">
        <f t="shared" ref="BF1" si="6">BE1</f>
        <v>#DIV/0!</v>
      </c>
      <c r="BG1" s="38" t="e">
        <f t="shared" ref="BG1" si="7">BF1</f>
        <v>#DIV/0!</v>
      </c>
      <c r="BH1" s="38" t="e">
        <f t="shared" ref="BH1" si="8">BG1</f>
        <v>#DIV/0!</v>
      </c>
      <c r="BI1" s="38" t="e">
        <f t="shared" ref="BI1" si="9">BH1</f>
        <v>#DIV/0!</v>
      </c>
      <c r="BJ1" s="38" t="e">
        <f t="shared" ref="BJ1" si="10">BI1</f>
        <v>#DIV/0!</v>
      </c>
      <c r="BK1" s="38" t="e">
        <f t="shared" ref="BK1" si="11">BJ1</f>
        <v>#DIV/0!</v>
      </c>
      <c r="BL1" s="38" t="e">
        <f t="shared" ref="BL1" si="12">BK1</f>
        <v>#DIV/0!</v>
      </c>
      <c r="BM1" s="38" t="e">
        <f t="shared" ref="BM1" si="13">BL1</f>
        <v>#DIV/0!</v>
      </c>
      <c r="BN1" s="38" t="e">
        <f t="shared" ref="BN1" si="14">BM1</f>
        <v>#DIV/0!</v>
      </c>
      <c r="BO1" s="38" t="e">
        <f t="shared" ref="BO1" si="15">BN1</f>
        <v>#DIV/0!</v>
      </c>
      <c r="BP1" s="38" t="e">
        <f t="shared" ref="BP1" si="16">BO1</f>
        <v>#DIV/0!</v>
      </c>
      <c r="BQ1" s="38" t="e">
        <f t="shared" ref="BQ1" si="17">BP1</f>
        <v>#DIV/0!</v>
      </c>
      <c r="BR1" s="38" t="e">
        <f t="shared" ref="BR1" si="18">BQ1</f>
        <v>#DIV/0!</v>
      </c>
      <c r="BS1" s="38" t="e">
        <f t="shared" ref="BS1" si="19">BR1</f>
        <v>#DIV/0!</v>
      </c>
      <c r="BT1" s="38" t="e">
        <f t="shared" ref="BT1" si="20">BS1</f>
        <v>#DIV/0!</v>
      </c>
      <c r="BU1" s="38" t="e">
        <f t="shared" ref="BU1" si="21">BT1</f>
        <v>#DIV/0!</v>
      </c>
      <c r="BV1" s="38" t="e">
        <f t="shared" ref="BV1" si="22">BU1</f>
        <v>#DIV/0!</v>
      </c>
      <c r="BW1" s="38" t="e">
        <f t="shared" ref="BW1" si="23">BV1</f>
        <v>#DIV/0!</v>
      </c>
      <c r="BX1" s="39" t="e">
        <f t="shared" ref="BX1" si="24">BW1</f>
        <v>#DIV/0!</v>
      </c>
      <c r="BY1" s="87" t="e">
        <f>SQRT(BY2*(1-BY2))</f>
        <v>#DIV/0!</v>
      </c>
      <c r="BZ1" s="38" t="e">
        <f t="shared" ref="BZ1" si="25">BY1</f>
        <v>#DIV/0!</v>
      </c>
      <c r="CA1" s="38" t="e">
        <f t="shared" ref="CA1" si="26">BZ1</f>
        <v>#DIV/0!</v>
      </c>
      <c r="CB1" s="38" t="e">
        <f t="shared" ref="CB1" si="27">CA1</f>
        <v>#DIV/0!</v>
      </c>
      <c r="CC1" s="38" t="e">
        <f t="shared" ref="CC1" si="28">CB1</f>
        <v>#DIV/0!</v>
      </c>
      <c r="CD1" s="38" t="e">
        <f t="shared" ref="CD1" si="29">CC1</f>
        <v>#DIV/0!</v>
      </c>
      <c r="CE1" s="38" t="e">
        <f t="shared" ref="CE1" si="30">CD1</f>
        <v>#DIV/0!</v>
      </c>
      <c r="CF1" s="38" t="e">
        <f t="shared" ref="CF1" si="31">CE1</f>
        <v>#DIV/0!</v>
      </c>
      <c r="CG1" s="38" t="e">
        <f t="shared" ref="CG1" si="32">CF1</f>
        <v>#DIV/0!</v>
      </c>
      <c r="CH1" s="38" t="e">
        <f t="shared" ref="CH1" si="33">CG1</f>
        <v>#DIV/0!</v>
      </c>
      <c r="CI1" s="38" t="e">
        <f t="shared" ref="CI1" si="34">CH1</f>
        <v>#DIV/0!</v>
      </c>
      <c r="CJ1" s="38" t="e">
        <f t="shared" ref="CJ1" si="35">CI1</f>
        <v>#DIV/0!</v>
      </c>
      <c r="CK1" s="38" t="e">
        <f t="shared" ref="CK1" si="36">CJ1</f>
        <v>#DIV/0!</v>
      </c>
      <c r="CL1" s="38" t="e">
        <f t="shared" ref="CL1" si="37">CK1</f>
        <v>#DIV/0!</v>
      </c>
      <c r="CM1" s="38" t="e">
        <f t="shared" ref="CM1" si="38">CL1</f>
        <v>#DIV/0!</v>
      </c>
      <c r="CN1" s="38" t="e">
        <f t="shared" ref="CN1" si="39">CM1</f>
        <v>#DIV/0!</v>
      </c>
      <c r="CO1" s="38" t="e">
        <f t="shared" ref="CO1" si="40">CN1</f>
        <v>#DIV/0!</v>
      </c>
      <c r="CP1" s="38" t="e">
        <f t="shared" ref="CP1" si="41">CO1</f>
        <v>#DIV/0!</v>
      </c>
      <c r="CQ1" s="38" t="e">
        <f t="shared" ref="CQ1" si="42">CP1</f>
        <v>#DIV/0!</v>
      </c>
      <c r="CR1" s="38" t="e">
        <f t="shared" ref="CR1" si="43">CQ1</f>
        <v>#DIV/0!</v>
      </c>
      <c r="CS1" s="38" t="e">
        <f t="shared" ref="CS1" si="44">CR1</f>
        <v>#DIV/0!</v>
      </c>
      <c r="CT1" s="38" t="e">
        <f t="shared" ref="CT1" si="45">CS1</f>
        <v>#DIV/0!</v>
      </c>
      <c r="CU1" s="38" t="e">
        <f t="shared" ref="CU1" si="46">CT1</f>
        <v>#DIV/0!</v>
      </c>
      <c r="CV1" s="43" t="e">
        <f t="shared" ref="CV1" si="47">CU1</f>
        <v>#DIV/0!</v>
      </c>
      <c r="CW1" s="75"/>
      <c r="CX1" s="75"/>
      <c r="CY1" s="75"/>
      <c r="CZ1" s="75"/>
      <c r="DA1" s="75"/>
      <c r="DB1" s="75"/>
      <c r="DC1" s="75"/>
      <c r="DD1" s="75"/>
      <c r="DE1" s="75"/>
      <c r="DF1" s="75"/>
      <c r="DG1" s="75"/>
      <c r="DH1" s="75"/>
      <c r="DI1" s="75"/>
      <c r="DJ1" s="75"/>
      <c r="DK1" s="75"/>
      <c r="DL1" s="75"/>
      <c r="DM1" s="75"/>
      <c r="DN1" s="75"/>
      <c r="DO1" s="75"/>
      <c r="DP1" s="75"/>
      <c r="DQ1" s="75"/>
      <c r="DR1" s="75"/>
      <c r="DS1" s="75"/>
      <c r="DT1" s="75"/>
      <c r="DU1" s="54"/>
      <c r="DV1" s="54"/>
    </row>
    <row r="2" spans="1:137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45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81" t="s">
        <v>31</v>
      </c>
      <c r="V2" s="42"/>
      <c r="W2" s="42"/>
      <c r="X2" s="42"/>
      <c r="Y2" s="42"/>
      <c r="Z2" s="42"/>
      <c r="AA2" s="42"/>
      <c r="AB2" s="43"/>
      <c r="AC2" s="88" t="e">
        <f>SUM(E12:AB12)/SUM(E13:AB13)</f>
        <v>#DIV/0!</v>
      </c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3"/>
      <c r="BA2" s="88" t="e">
        <f>SUM(AC12:AZ12)/SUM(AC13:AZ13)</f>
        <v>#DIV/0!</v>
      </c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3"/>
      <c r="BY2" s="88" t="e">
        <f>SUM(BA12:BX12)/SUM(BA13:BX13)</f>
        <v>#DIV/0!</v>
      </c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43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</row>
    <row r="3" spans="1:137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85" t="s">
        <v>24</v>
      </c>
      <c r="F3" s="86"/>
      <c r="G3" s="86"/>
      <c r="H3" s="86"/>
      <c r="I3" s="86"/>
      <c r="J3" s="86"/>
      <c r="K3" s="86"/>
      <c r="L3" s="86"/>
      <c r="M3" s="41"/>
      <c r="N3" s="41"/>
      <c r="O3" s="41"/>
      <c r="P3" s="41"/>
      <c r="Q3" s="41"/>
      <c r="R3" s="41"/>
      <c r="S3" s="41"/>
      <c r="T3" s="41"/>
      <c r="U3" s="82"/>
      <c r="V3" s="41"/>
      <c r="W3" s="41"/>
      <c r="X3" s="41"/>
      <c r="Y3" s="41"/>
      <c r="Z3" s="41"/>
      <c r="AA3" s="41"/>
      <c r="AB3" s="44"/>
      <c r="AC3" s="40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4"/>
      <c r="BA3" s="40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4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43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54"/>
      <c r="DV3" s="54"/>
    </row>
    <row r="4" spans="1:137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40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83" t="s">
        <v>20</v>
      </c>
      <c r="V4" s="41"/>
      <c r="W4" s="41"/>
      <c r="X4" s="41"/>
      <c r="Y4" s="41"/>
      <c r="Z4" s="41"/>
      <c r="AA4" s="41"/>
      <c r="AB4" s="44"/>
      <c r="AC4" s="40" t="e">
        <f>AC1*SQRT(1/AC14)*100</f>
        <v>#DIV/0!</v>
      </c>
      <c r="AD4" s="41" t="e">
        <f t="shared" ref="AD4:AZ4" si="48">AD1*SQRT(1/AD14)*100</f>
        <v>#DIV/0!</v>
      </c>
      <c r="AE4" s="41" t="e">
        <f t="shared" si="48"/>
        <v>#DIV/0!</v>
      </c>
      <c r="AF4" s="41" t="e">
        <f t="shared" si="48"/>
        <v>#DIV/0!</v>
      </c>
      <c r="AG4" s="41" t="e">
        <f t="shared" si="48"/>
        <v>#DIV/0!</v>
      </c>
      <c r="AH4" s="41" t="e">
        <f t="shared" si="48"/>
        <v>#DIV/0!</v>
      </c>
      <c r="AI4" s="41" t="e">
        <f t="shared" si="48"/>
        <v>#DIV/0!</v>
      </c>
      <c r="AJ4" s="41" t="e">
        <f t="shared" si="48"/>
        <v>#DIV/0!</v>
      </c>
      <c r="AK4" s="41" t="e">
        <f t="shared" si="48"/>
        <v>#DIV/0!</v>
      </c>
      <c r="AL4" s="41" t="e">
        <f t="shared" si="48"/>
        <v>#DIV/0!</v>
      </c>
      <c r="AM4" s="41" t="e">
        <f t="shared" si="48"/>
        <v>#DIV/0!</v>
      </c>
      <c r="AN4" s="41" t="e">
        <f t="shared" si="48"/>
        <v>#DIV/0!</v>
      </c>
      <c r="AO4" s="41" t="e">
        <f t="shared" si="48"/>
        <v>#DIV/0!</v>
      </c>
      <c r="AP4" s="41" t="e">
        <f t="shared" si="48"/>
        <v>#DIV/0!</v>
      </c>
      <c r="AQ4" s="41" t="e">
        <f t="shared" si="48"/>
        <v>#DIV/0!</v>
      </c>
      <c r="AR4" s="41" t="e">
        <f t="shared" si="48"/>
        <v>#DIV/0!</v>
      </c>
      <c r="AS4" s="41" t="e">
        <f t="shared" si="48"/>
        <v>#DIV/0!</v>
      </c>
      <c r="AT4" s="41" t="e">
        <f t="shared" si="48"/>
        <v>#DIV/0!</v>
      </c>
      <c r="AU4" s="41" t="e">
        <f t="shared" si="48"/>
        <v>#DIV/0!</v>
      </c>
      <c r="AV4" s="41" t="e">
        <f t="shared" si="48"/>
        <v>#DIV/0!</v>
      </c>
      <c r="AW4" s="41" t="e">
        <f t="shared" si="48"/>
        <v>#DIV/0!</v>
      </c>
      <c r="AX4" s="41" t="e">
        <f t="shared" si="48"/>
        <v>#DIV/0!</v>
      </c>
      <c r="AY4" s="41" t="e">
        <f t="shared" si="48"/>
        <v>#DIV/0!</v>
      </c>
      <c r="AZ4" s="44" t="e">
        <f t="shared" si="48"/>
        <v>#DIV/0!</v>
      </c>
      <c r="BA4" s="40" t="e">
        <f>BA1*SQRT(1/BA14)*100</f>
        <v>#DIV/0!</v>
      </c>
      <c r="BB4" s="41" t="e">
        <f t="shared" ref="BB4:BX4" si="49">BB1*SQRT(1/BB14)*100</f>
        <v>#DIV/0!</v>
      </c>
      <c r="BC4" s="41" t="e">
        <f t="shared" si="49"/>
        <v>#DIV/0!</v>
      </c>
      <c r="BD4" s="41" t="e">
        <f t="shared" si="49"/>
        <v>#DIV/0!</v>
      </c>
      <c r="BE4" s="41" t="e">
        <f t="shared" si="49"/>
        <v>#DIV/0!</v>
      </c>
      <c r="BF4" s="41" t="e">
        <f t="shared" si="49"/>
        <v>#DIV/0!</v>
      </c>
      <c r="BG4" s="41" t="e">
        <f t="shared" si="49"/>
        <v>#DIV/0!</v>
      </c>
      <c r="BH4" s="41" t="e">
        <f t="shared" si="49"/>
        <v>#DIV/0!</v>
      </c>
      <c r="BI4" s="41" t="e">
        <f t="shared" si="49"/>
        <v>#DIV/0!</v>
      </c>
      <c r="BJ4" s="41" t="e">
        <f t="shared" si="49"/>
        <v>#DIV/0!</v>
      </c>
      <c r="BK4" s="41" t="e">
        <f t="shared" si="49"/>
        <v>#DIV/0!</v>
      </c>
      <c r="BL4" s="41" t="e">
        <f t="shared" si="49"/>
        <v>#DIV/0!</v>
      </c>
      <c r="BM4" s="41" t="e">
        <f t="shared" si="49"/>
        <v>#DIV/0!</v>
      </c>
      <c r="BN4" s="41" t="e">
        <f t="shared" si="49"/>
        <v>#DIV/0!</v>
      </c>
      <c r="BO4" s="41" t="e">
        <f t="shared" si="49"/>
        <v>#DIV/0!</v>
      </c>
      <c r="BP4" s="41" t="e">
        <f t="shared" si="49"/>
        <v>#DIV/0!</v>
      </c>
      <c r="BQ4" s="41" t="e">
        <f t="shared" si="49"/>
        <v>#DIV/0!</v>
      </c>
      <c r="BR4" s="41" t="e">
        <f t="shared" si="49"/>
        <v>#DIV/0!</v>
      </c>
      <c r="BS4" s="41" t="e">
        <f t="shared" si="49"/>
        <v>#DIV/0!</v>
      </c>
      <c r="BT4" s="41" t="e">
        <f t="shared" si="49"/>
        <v>#DIV/0!</v>
      </c>
      <c r="BU4" s="41" t="e">
        <f t="shared" si="49"/>
        <v>#DIV/0!</v>
      </c>
      <c r="BV4" s="41" t="e">
        <f t="shared" si="49"/>
        <v>#DIV/0!</v>
      </c>
      <c r="BW4" s="41" t="e">
        <f t="shared" si="49"/>
        <v>#DIV/0!</v>
      </c>
      <c r="BX4" s="44" t="e">
        <f t="shared" si="49"/>
        <v>#DIV/0!</v>
      </c>
      <c r="BY4" s="75" t="e">
        <f t="shared" ref="BY4:CV4" si="50">BY1*SQRT(1/BY14)*100</f>
        <v>#DIV/0!</v>
      </c>
      <c r="BZ4" s="75" t="e">
        <f t="shared" si="50"/>
        <v>#DIV/0!</v>
      </c>
      <c r="CA4" s="75" t="e">
        <f t="shared" si="50"/>
        <v>#DIV/0!</v>
      </c>
      <c r="CB4" s="75" t="e">
        <f t="shared" si="50"/>
        <v>#DIV/0!</v>
      </c>
      <c r="CC4" s="75" t="e">
        <f t="shared" si="50"/>
        <v>#DIV/0!</v>
      </c>
      <c r="CD4" s="75" t="e">
        <f t="shared" si="50"/>
        <v>#DIV/0!</v>
      </c>
      <c r="CE4" s="75" t="e">
        <f t="shared" si="50"/>
        <v>#DIV/0!</v>
      </c>
      <c r="CF4" s="75" t="e">
        <f t="shared" si="50"/>
        <v>#DIV/0!</v>
      </c>
      <c r="CG4" s="75" t="e">
        <f t="shared" si="50"/>
        <v>#DIV/0!</v>
      </c>
      <c r="CH4" s="75" t="e">
        <f t="shared" si="50"/>
        <v>#DIV/0!</v>
      </c>
      <c r="CI4" s="75" t="e">
        <f t="shared" si="50"/>
        <v>#DIV/0!</v>
      </c>
      <c r="CJ4" s="75" t="e">
        <f t="shared" si="50"/>
        <v>#DIV/0!</v>
      </c>
      <c r="CK4" s="75" t="e">
        <f t="shared" si="50"/>
        <v>#DIV/0!</v>
      </c>
      <c r="CL4" s="75" t="e">
        <f t="shared" si="50"/>
        <v>#DIV/0!</v>
      </c>
      <c r="CM4" s="75" t="e">
        <f t="shared" si="50"/>
        <v>#DIV/0!</v>
      </c>
      <c r="CN4" s="75" t="e">
        <f t="shared" si="50"/>
        <v>#DIV/0!</v>
      </c>
      <c r="CO4" s="75" t="e">
        <f t="shared" si="50"/>
        <v>#DIV/0!</v>
      </c>
      <c r="CP4" s="75" t="e">
        <f t="shared" si="50"/>
        <v>#DIV/0!</v>
      </c>
      <c r="CQ4" s="75" t="e">
        <f t="shared" si="50"/>
        <v>#DIV/0!</v>
      </c>
      <c r="CR4" s="75" t="e">
        <f t="shared" si="50"/>
        <v>#DIV/0!</v>
      </c>
      <c r="CS4" s="75" t="e">
        <f t="shared" si="50"/>
        <v>#DIV/0!</v>
      </c>
      <c r="CT4" s="75" t="e">
        <f t="shared" si="50"/>
        <v>#DIV/0!</v>
      </c>
      <c r="CU4" s="75" t="e">
        <f t="shared" si="50"/>
        <v>#DIV/0!</v>
      </c>
      <c r="CV4" s="43" t="e">
        <f t="shared" si="50"/>
        <v>#DIV/0!</v>
      </c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54"/>
      <c r="DV4" s="54"/>
    </row>
    <row r="5" spans="1:137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40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83" t="s">
        <v>32</v>
      </c>
      <c r="V5" s="41"/>
      <c r="W5" s="41"/>
      <c r="X5" s="41"/>
      <c r="Y5" s="41"/>
      <c r="Z5" s="41"/>
      <c r="AA5" s="41"/>
      <c r="AB5" s="44"/>
      <c r="AC5" s="40" t="e">
        <f t="shared" ref="AC5:AZ5" si="51">AC7+3*AC4</f>
        <v>#DIV/0!</v>
      </c>
      <c r="AD5" s="41" t="e">
        <f t="shared" si="51"/>
        <v>#DIV/0!</v>
      </c>
      <c r="AE5" s="41" t="e">
        <f t="shared" si="51"/>
        <v>#DIV/0!</v>
      </c>
      <c r="AF5" s="41" t="e">
        <f t="shared" si="51"/>
        <v>#DIV/0!</v>
      </c>
      <c r="AG5" s="41" t="e">
        <f t="shared" si="51"/>
        <v>#DIV/0!</v>
      </c>
      <c r="AH5" s="41" t="e">
        <f t="shared" si="51"/>
        <v>#DIV/0!</v>
      </c>
      <c r="AI5" s="41" t="e">
        <f t="shared" si="51"/>
        <v>#DIV/0!</v>
      </c>
      <c r="AJ5" s="41" t="e">
        <f t="shared" si="51"/>
        <v>#DIV/0!</v>
      </c>
      <c r="AK5" s="41" t="e">
        <f t="shared" si="51"/>
        <v>#DIV/0!</v>
      </c>
      <c r="AL5" s="41" t="e">
        <f t="shared" si="51"/>
        <v>#DIV/0!</v>
      </c>
      <c r="AM5" s="41" t="e">
        <f t="shared" si="51"/>
        <v>#DIV/0!</v>
      </c>
      <c r="AN5" s="41" t="e">
        <f t="shared" si="51"/>
        <v>#DIV/0!</v>
      </c>
      <c r="AO5" s="41" t="e">
        <f t="shared" si="51"/>
        <v>#DIV/0!</v>
      </c>
      <c r="AP5" s="41" t="e">
        <f t="shared" si="51"/>
        <v>#DIV/0!</v>
      </c>
      <c r="AQ5" s="41" t="e">
        <f t="shared" si="51"/>
        <v>#DIV/0!</v>
      </c>
      <c r="AR5" s="41" t="e">
        <f t="shared" si="51"/>
        <v>#DIV/0!</v>
      </c>
      <c r="AS5" s="41" t="e">
        <f t="shared" si="51"/>
        <v>#DIV/0!</v>
      </c>
      <c r="AT5" s="41" t="e">
        <f t="shared" si="51"/>
        <v>#DIV/0!</v>
      </c>
      <c r="AU5" s="41" t="e">
        <f t="shared" si="51"/>
        <v>#DIV/0!</v>
      </c>
      <c r="AV5" s="41" t="e">
        <f t="shared" si="51"/>
        <v>#DIV/0!</v>
      </c>
      <c r="AW5" s="41" t="e">
        <f t="shared" si="51"/>
        <v>#DIV/0!</v>
      </c>
      <c r="AX5" s="41" t="e">
        <f t="shared" si="51"/>
        <v>#DIV/0!</v>
      </c>
      <c r="AY5" s="41" t="e">
        <f t="shared" si="51"/>
        <v>#DIV/0!</v>
      </c>
      <c r="AZ5" s="44" t="e">
        <f t="shared" si="51"/>
        <v>#DIV/0!</v>
      </c>
      <c r="BA5" s="40" t="e">
        <f t="shared" ref="BA5:BX5" si="52">BA7+3*BA4</f>
        <v>#DIV/0!</v>
      </c>
      <c r="BB5" s="41" t="e">
        <f t="shared" si="52"/>
        <v>#DIV/0!</v>
      </c>
      <c r="BC5" s="41" t="e">
        <f t="shared" si="52"/>
        <v>#DIV/0!</v>
      </c>
      <c r="BD5" s="41" t="e">
        <f t="shared" si="52"/>
        <v>#DIV/0!</v>
      </c>
      <c r="BE5" s="41" t="e">
        <f t="shared" si="52"/>
        <v>#DIV/0!</v>
      </c>
      <c r="BF5" s="41" t="e">
        <f t="shared" si="52"/>
        <v>#DIV/0!</v>
      </c>
      <c r="BG5" s="41" t="e">
        <f t="shared" si="52"/>
        <v>#DIV/0!</v>
      </c>
      <c r="BH5" s="41" t="e">
        <f t="shared" si="52"/>
        <v>#DIV/0!</v>
      </c>
      <c r="BI5" s="41" t="e">
        <f t="shared" si="52"/>
        <v>#DIV/0!</v>
      </c>
      <c r="BJ5" s="41" t="e">
        <f t="shared" si="52"/>
        <v>#DIV/0!</v>
      </c>
      <c r="BK5" s="41" t="e">
        <f t="shared" si="52"/>
        <v>#DIV/0!</v>
      </c>
      <c r="BL5" s="41" t="e">
        <f t="shared" si="52"/>
        <v>#DIV/0!</v>
      </c>
      <c r="BM5" s="41" t="e">
        <f t="shared" si="52"/>
        <v>#DIV/0!</v>
      </c>
      <c r="BN5" s="41" t="e">
        <f t="shared" si="52"/>
        <v>#DIV/0!</v>
      </c>
      <c r="BO5" s="41" t="e">
        <f t="shared" si="52"/>
        <v>#DIV/0!</v>
      </c>
      <c r="BP5" s="41" t="e">
        <f t="shared" si="52"/>
        <v>#DIV/0!</v>
      </c>
      <c r="BQ5" s="41" t="e">
        <f t="shared" si="52"/>
        <v>#DIV/0!</v>
      </c>
      <c r="BR5" s="41" t="e">
        <f t="shared" si="52"/>
        <v>#DIV/0!</v>
      </c>
      <c r="BS5" s="41" t="e">
        <f t="shared" si="52"/>
        <v>#DIV/0!</v>
      </c>
      <c r="BT5" s="41" t="e">
        <f t="shared" si="52"/>
        <v>#DIV/0!</v>
      </c>
      <c r="BU5" s="41" t="e">
        <f t="shared" si="52"/>
        <v>#DIV/0!</v>
      </c>
      <c r="BV5" s="41" t="e">
        <f t="shared" si="52"/>
        <v>#DIV/0!</v>
      </c>
      <c r="BW5" s="41" t="e">
        <f t="shared" si="52"/>
        <v>#DIV/0!</v>
      </c>
      <c r="BX5" s="44" t="e">
        <f t="shared" si="52"/>
        <v>#DIV/0!</v>
      </c>
      <c r="BY5" s="75" t="e">
        <f t="shared" ref="BY5:CV5" si="53">BY7+3*BY4</f>
        <v>#DIV/0!</v>
      </c>
      <c r="BZ5" s="75" t="e">
        <f t="shared" si="53"/>
        <v>#DIV/0!</v>
      </c>
      <c r="CA5" s="75" t="e">
        <f t="shared" si="53"/>
        <v>#DIV/0!</v>
      </c>
      <c r="CB5" s="75" t="e">
        <f t="shared" si="53"/>
        <v>#DIV/0!</v>
      </c>
      <c r="CC5" s="75" t="e">
        <f t="shared" si="53"/>
        <v>#DIV/0!</v>
      </c>
      <c r="CD5" s="75" t="e">
        <f t="shared" si="53"/>
        <v>#DIV/0!</v>
      </c>
      <c r="CE5" s="75" t="e">
        <f t="shared" si="53"/>
        <v>#DIV/0!</v>
      </c>
      <c r="CF5" s="75" t="e">
        <f t="shared" si="53"/>
        <v>#DIV/0!</v>
      </c>
      <c r="CG5" s="75" t="e">
        <f t="shared" si="53"/>
        <v>#DIV/0!</v>
      </c>
      <c r="CH5" s="75" t="e">
        <f t="shared" si="53"/>
        <v>#DIV/0!</v>
      </c>
      <c r="CI5" s="75" t="e">
        <f t="shared" si="53"/>
        <v>#DIV/0!</v>
      </c>
      <c r="CJ5" s="75" t="e">
        <f t="shared" si="53"/>
        <v>#DIV/0!</v>
      </c>
      <c r="CK5" s="75" t="e">
        <f t="shared" si="53"/>
        <v>#DIV/0!</v>
      </c>
      <c r="CL5" s="75" t="e">
        <f t="shared" si="53"/>
        <v>#DIV/0!</v>
      </c>
      <c r="CM5" s="75" t="e">
        <f t="shared" si="53"/>
        <v>#DIV/0!</v>
      </c>
      <c r="CN5" s="75" t="e">
        <f t="shared" si="53"/>
        <v>#DIV/0!</v>
      </c>
      <c r="CO5" s="75" t="e">
        <f t="shared" si="53"/>
        <v>#DIV/0!</v>
      </c>
      <c r="CP5" s="75" t="e">
        <f t="shared" si="53"/>
        <v>#DIV/0!</v>
      </c>
      <c r="CQ5" s="75" t="e">
        <f t="shared" si="53"/>
        <v>#DIV/0!</v>
      </c>
      <c r="CR5" s="75" t="e">
        <f t="shared" si="53"/>
        <v>#DIV/0!</v>
      </c>
      <c r="CS5" s="75" t="e">
        <f t="shared" si="53"/>
        <v>#DIV/0!</v>
      </c>
      <c r="CT5" s="75" t="e">
        <f t="shared" si="53"/>
        <v>#DIV/0!</v>
      </c>
      <c r="CU5" s="75" t="e">
        <f t="shared" si="53"/>
        <v>#DIV/0!</v>
      </c>
      <c r="CV5" s="43" t="e">
        <f t="shared" si="53"/>
        <v>#DIV/0!</v>
      </c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54"/>
      <c r="DV5" s="54"/>
    </row>
    <row r="6" spans="1:137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40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83" t="s">
        <v>21</v>
      </c>
      <c r="V6" s="41"/>
      <c r="W6" s="41"/>
      <c r="X6" s="41"/>
      <c r="Y6" s="41"/>
      <c r="Z6" s="41"/>
      <c r="AA6" s="41"/>
      <c r="AB6" s="44"/>
      <c r="AC6" s="40" t="e">
        <f t="shared" ref="AC6:AZ6" si="54">AC7+2*AC4</f>
        <v>#DIV/0!</v>
      </c>
      <c r="AD6" s="41" t="e">
        <f t="shared" si="54"/>
        <v>#DIV/0!</v>
      </c>
      <c r="AE6" s="41" t="e">
        <f t="shared" si="54"/>
        <v>#DIV/0!</v>
      </c>
      <c r="AF6" s="41" t="e">
        <f t="shared" si="54"/>
        <v>#DIV/0!</v>
      </c>
      <c r="AG6" s="41" t="e">
        <f t="shared" si="54"/>
        <v>#DIV/0!</v>
      </c>
      <c r="AH6" s="41" t="e">
        <f t="shared" si="54"/>
        <v>#DIV/0!</v>
      </c>
      <c r="AI6" s="41" t="e">
        <f t="shared" si="54"/>
        <v>#DIV/0!</v>
      </c>
      <c r="AJ6" s="41" t="e">
        <f t="shared" si="54"/>
        <v>#DIV/0!</v>
      </c>
      <c r="AK6" s="41" t="e">
        <f t="shared" si="54"/>
        <v>#DIV/0!</v>
      </c>
      <c r="AL6" s="41" t="e">
        <f t="shared" si="54"/>
        <v>#DIV/0!</v>
      </c>
      <c r="AM6" s="41" t="e">
        <f t="shared" si="54"/>
        <v>#DIV/0!</v>
      </c>
      <c r="AN6" s="41" t="e">
        <f t="shared" si="54"/>
        <v>#DIV/0!</v>
      </c>
      <c r="AO6" s="41" t="e">
        <f t="shared" si="54"/>
        <v>#DIV/0!</v>
      </c>
      <c r="AP6" s="41" t="e">
        <f t="shared" si="54"/>
        <v>#DIV/0!</v>
      </c>
      <c r="AQ6" s="41" t="e">
        <f t="shared" si="54"/>
        <v>#DIV/0!</v>
      </c>
      <c r="AR6" s="41" t="e">
        <f t="shared" si="54"/>
        <v>#DIV/0!</v>
      </c>
      <c r="AS6" s="41" t="e">
        <f t="shared" si="54"/>
        <v>#DIV/0!</v>
      </c>
      <c r="AT6" s="41" t="e">
        <f t="shared" si="54"/>
        <v>#DIV/0!</v>
      </c>
      <c r="AU6" s="41" t="e">
        <f t="shared" si="54"/>
        <v>#DIV/0!</v>
      </c>
      <c r="AV6" s="41" t="e">
        <f t="shared" si="54"/>
        <v>#DIV/0!</v>
      </c>
      <c r="AW6" s="41" t="e">
        <f t="shared" si="54"/>
        <v>#DIV/0!</v>
      </c>
      <c r="AX6" s="41" t="e">
        <f t="shared" si="54"/>
        <v>#DIV/0!</v>
      </c>
      <c r="AY6" s="41" t="e">
        <f t="shared" si="54"/>
        <v>#DIV/0!</v>
      </c>
      <c r="AZ6" s="44" t="e">
        <f t="shared" si="54"/>
        <v>#DIV/0!</v>
      </c>
      <c r="BA6" s="40" t="e">
        <f t="shared" ref="BA6:BX6" si="55">BA7+2*BA4</f>
        <v>#DIV/0!</v>
      </c>
      <c r="BB6" s="41" t="e">
        <f t="shared" si="55"/>
        <v>#DIV/0!</v>
      </c>
      <c r="BC6" s="41" t="e">
        <f t="shared" si="55"/>
        <v>#DIV/0!</v>
      </c>
      <c r="BD6" s="41" t="e">
        <f t="shared" si="55"/>
        <v>#DIV/0!</v>
      </c>
      <c r="BE6" s="41" t="e">
        <f t="shared" si="55"/>
        <v>#DIV/0!</v>
      </c>
      <c r="BF6" s="41" t="e">
        <f t="shared" si="55"/>
        <v>#DIV/0!</v>
      </c>
      <c r="BG6" s="41" t="e">
        <f t="shared" si="55"/>
        <v>#DIV/0!</v>
      </c>
      <c r="BH6" s="41" t="e">
        <f t="shared" si="55"/>
        <v>#DIV/0!</v>
      </c>
      <c r="BI6" s="41" t="e">
        <f t="shared" si="55"/>
        <v>#DIV/0!</v>
      </c>
      <c r="BJ6" s="41" t="e">
        <f t="shared" si="55"/>
        <v>#DIV/0!</v>
      </c>
      <c r="BK6" s="41" t="e">
        <f t="shared" si="55"/>
        <v>#DIV/0!</v>
      </c>
      <c r="BL6" s="41" t="e">
        <f t="shared" si="55"/>
        <v>#DIV/0!</v>
      </c>
      <c r="BM6" s="41" t="e">
        <f t="shared" si="55"/>
        <v>#DIV/0!</v>
      </c>
      <c r="BN6" s="41" t="e">
        <f t="shared" si="55"/>
        <v>#DIV/0!</v>
      </c>
      <c r="BO6" s="41" t="e">
        <f t="shared" si="55"/>
        <v>#DIV/0!</v>
      </c>
      <c r="BP6" s="41" t="e">
        <f t="shared" si="55"/>
        <v>#DIV/0!</v>
      </c>
      <c r="BQ6" s="41" t="e">
        <f t="shared" si="55"/>
        <v>#DIV/0!</v>
      </c>
      <c r="BR6" s="41" t="e">
        <f t="shared" si="55"/>
        <v>#DIV/0!</v>
      </c>
      <c r="BS6" s="41" t="e">
        <f t="shared" si="55"/>
        <v>#DIV/0!</v>
      </c>
      <c r="BT6" s="41" t="e">
        <f t="shared" si="55"/>
        <v>#DIV/0!</v>
      </c>
      <c r="BU6" s="41" t="e">
        <f t="shared" si="55"/>
        <v>#DIV/0!</v>
      </c>
      <c r="BV6" s="41" t="e">
        <f t="shared" si="55"/>
        <v>#DIV/0!</v>
      </c>
      <c r="BW6" s="41" t="e">
        <f t="shared" si="55"/>
        <v>#DIV/0!</v>
      </c>
      <c r="BX6" s="44" t="e">
        <f t="shared" si="55"/>
        <v>#DIV/0!</v>
      </c>
      <c r="BY6" s="75" t="e">
        <f t="shared" ref="BY6:CV6" si="56">BY7+2*BY4</f>
        <v>#DIV/0!</v>
      </c>
      <c r="BZ6" s="75" t="e">
        <f t="shared" si="56"/>
        <v>#DIV/0!</v>
      </c>
      <c r="CA6" s="75" t="e">
        <f t="shared" si="56"/>
        <v>#DIV/0!</v>
      </c>
      <c r="CB6" s="75" t="e">
        <f t="shared" si="56"/>
        <v>#DIV/0!</v>
      </c>
      <c r="CC6" s="75" t="e">
        <f t="shared" si="56"/>
        <v>#DIV/0!</v>
      </c>
      <c r="CD6" s="75" t="e">
        <f t="shared" si="56"/>
        <v>#DIV/0!</v>
      </c>
      <c r="CE6" s="75" t="e">
        <f t="shared" si="56"/>
        <v>#DIV/0!</v>
      </c>
      <c r="CF6" s="75" t="e">
        <f t="shared" si="56"/>
        <v>#DIV/0!</v>
      </c>
      <c r="CG6" s="75" t="e">
        <f t="shared" si="56"/>
        <v>#DIV/0!</v>
      </c>
      <c r="CH6" s="75" t="e">
        <f t="shared" si="56"/>
        <v>#DIV/0!</v>
      </c>
      <c r="CI6" s="75" t="e">
        <f t="shared" si="56"/>
        <v>#DIV/0!</v>
      </c>
      <c r="CJ6" s="75" t="e">
        <f t="shared" si="56"/>
        <v>#DIV/0!</v>
      </c>
      <c r="CK6" s="75" t="e">
        <f t="shared" si="56"/>
        <v>#DIV/0!</v>
      </c>
      <c r="CL6" s="75" t="e">
        <f t="shared" si="56"/>
        <v>#DIV/0!</v>
      </c>
      <c r="CM6" s="75" t="e">
        <f t="shared" si="56"/>
        <v>#DIV/0!</v>
      </c>
      <c r="CN6" s="75" t="e">
        <f t="shared" si="56"/>
        <v>#DIV/0!</v>
      </c>
      <c r="CO6" s="75" t="e">
        <f t="shared" si="56"/>
        <v>#DIV/0!</v>
      </c>
      <c r="CP6" s="75" t="e">
        <f t="shared" si="56"/>
        <v>#DIV/0!</v>
      </c>
      <c r="CQ6" s="75" t="e">
        <f t="shared" si="56"/>
        <v>#DIV/0!</v>
      </c>
      <c r="CR6" s="75" t="e">
        <f t="shared" si="56"/>
        <v>#DIV/0!</v>
      </c>
      <c r="CS6" s="75" t="e">
        <f t="shared" si="56"/>
        <v>#DIV/0!</v>
      </c>
      <c r="CT6" s="75" t="e">
        <f t="shared" si="56"/>
        <v>#DIV/0!</v>
      </c>
      <c r="CU6" s="75" t="e">
        <f t="shared" si="56"/>
        <v>#DIV/0!</v>
      </c>
      <c r="CV6" s="43" t="e">
        <f t="shared" si="56"/>
        <v>#DIV/0!</v>
      </c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54"/>
      <c r="DV6" s="54"/>
    </row>
    <row r="7" spans="1:137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40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83" t="s">
        <v>33</v>
      </c>
      <c r="V7" s="41"/>
      <c r="W7" s="41"/>
      <c r="X7" s="41"/>
      <c r="Y7" s="41"/>
      <c r="Z7" s="41"/>
      <c r="AA7" s="41"/>
      <c r="AB7" s="44"/>
      <c r="AC7" s="89" t="e">
        <f>AC2*100</f>
        <v>#DIV/0!</v>
      </c>
      <c r="AD7" s="41" t="e">
        <f t="shared" ref="AD7:AZ7" si="57">AC7</f>
        <v>#DIV/0!</v>
      </c>
      <c r="AE7" s="41" t="e">
        <f t="shared" si="57"/>
        <v>#DIV/0!</v>
      </c>
      <c r="AF7" s="41" t="e">
        <f t="shared" si="57"/>
        <v>#DIV/0!</v>
      </c>
      <c r="AG7" s="41" t="e">
        <f t="shared" si="57"/>
        <v>#DIV/0!</v>
      </c>
      <c r="AH7" s="41" t="e">
        <f t="shared" si="57"/>
        <v>#DIV/0!</v>
      </c>
      <c r="AI7" s="41" t="e">
        <f t="shared" si="57"/>
        <v>#DIV/0!</v>
      </c>
      <c r="AJ7" s="41" t="e">
        <f t="shared" si="57"/>
        <v>#DIV/0!</v>
      </c>
      <c r="AK7" s="41" t="e">
        <f t="shared" si="57"/>
        <v>#DIV/0!</v>
      </c>
      <c r="AL7" s="41" t="e">
        <f t="shared" si="57"/>
        <v>#DIV/0!</v>
      </c>
      <c r="AM7" s="41" t="e">
        <f t="shared" si="57"/>
        <v>#DIV/0!</v>
      </c>
      <c r="AN7" s="41" t="e">
        <f t="shared" si="57"/>
        <v>#DIV/0!</v>
      </c>
      <c r="AO7" s="41" t="e">
        <f t="shared" si="57"/>
        <v>#DIV/0!</v>
      </c>
      <c r="AP7" s="41" t="e">
        <f t="shared" si="57"/>
        <v>#DIV/0!</v>
      </c>
      <c r="AQ7" s="41" t="e">
        <f t="shared" si="57"/>
        <v>#DIV/0!</v>
      </c>
      <c r="AR7" s="41" t="e">
        <f t="shared" si="57"/>
        <v>#DIV/0!</v>
      </c>
      <c r="AS7" s="41" t="e">
        <f t="shared" si="57"/>
        <v>#DIV/0!</v>
      </c>
      <c r="AT7" s="41" t="e">
        <f t="shared" si="57"/>
        <v>#DIV/0!</v>
      </c>
      <c r="AU7" s="41" t="e">
        <f t="shared" si="57"/>
        <v>#DIV/0!</v>
      </c>
      <c r="AV7" s="41" t="e">
        <f t="shared" si="57"/>
        <v>#DIV/0!</v>
      </c>
      <c r="AW7" s="41" t="e">
        <f t="shared" si="57"/>
        <v>#DIV/0!</v>
      </c>
      <c r="AX7" s="41" t="e">
        <f t="shared" si="57"/>
        <v>#DIV/0!</v>
      </c>
      <c r="AY7" s="41" t="e">
        <f t="shared" si="57"/>
        <v>#DIV/0!</v>
      </c>
      <c r="AZ7" s="44" t="e">
        <f t="shared" si="57"/>
        <v>#DIV/0!</v>
      </c>
      <c r="BA7" s="89" t="e">
        <f>BA2*100</f>
        <v>#DIV/0!</v>
      </c>
      <c r="BB7" s="41" t="e">
        <f t="shared" ref="BB7" si="58">BA7</f>
        <v>#DIV/0!</v>
      </c>
      <c r="BC7" s="41" t="e">
        <f t="shared" ref="BC7" si="59">BB7</f>
        <v>#DIV/0!</v>
      </c>
      <c r="BD7" s="41" t="e">
        <f t="shared" ref="BD7" si="60">BC7</f>
        <v>#DIV/0!</v>
      </c>
      <c r="BE7" s="41" t="e">
        <f t="shared" ref="BE7" si="61">BD7</f>
        <v>#DIV/0!</v>
      </c>
      <c r="BF7" s="41" t="e">
        <f t="shared" ref="BF7" si="62">BE7</f>
        <v>#DIV/0!</v>
      </c>
      <c r="BG7" s="41" t="e">
        <f t="shared" ref="BG7" si="63">BF7</f>
        <v>#DIV/0!</v>
      </c>
      <c r="BH7" s="41" t="e">
        <f t="shared" ref="BH7" si="64">BG7</f>
        <v>#DIV/0!</v>
      </c>
      <c r="BI7" s="41" t="e">
        <f t="shared" ref="BI7" si="65">BH7</f>
        <v>#DIV/0!</v>
      </c>
      <c r="BJ7" s="41" t="e">
        <f t="shared" ref="BJ7" si="66">BI7</f>
        <v>#DIV/0!</v>
      </c>
      <c r="BK7" s="41" t="e">
        <f t="shared" ref="BK7" si="67">BJ7</f>
        <v>#DIV/0!</v>
      </c>
      <c r="BL7" s="41" t="e">
        <f t="shared" ref="BL7" si="68">BK7</f>
        <v>#DIV/0!</v>
      </c>
      <c r="BM7" s="41" t="e">
        <f t="shared" ref="BM7" si="69">BL7</f>
        <v>#DIV/0!</v>
      </c>
      <c r="BN7" s="41" t="e">
        <f t="shared" ref="BN7" si="70">BM7</f>
        <v>#DIV/0!</v>
      </c>
      <c r="BO7" s="41" t="e">
        <f t="shared" ref="BO7" si="71">BN7</f>
        <v>#DIV/0!</v>
      </c>
      <c r="BP7" s="41" t="e">
        <f t="shared" ref="BP7" si="72">BO7</f>
        <v>#DIV/0!</v>
      </c>
      <c r="BQ7" s="41" t="e">
        <f t="shared" ref="BQ7" si="73">BP7</f>
        <v>#DIV/0!</v>
      </c>
      <c r="BR7" s="41" t="e">
        <f t="shared" ref="BR7" si="74">BQ7</f>
        <v>#DIV/0!</v>
      </c>
      <c r="BS7" s="41" t="e">
        <f t="shared" ref="BS7" si="75">BR7</f>
        <v>#DIV/0!</v>
      </c>
      <c r="BT7" s="41" t="e">
        <f t="shared" ref="BT7" si="76">BS7</f>
        <v>#DIV/0!</v>
      </c>
      <c r="BU7" s="41" t="e">
        <f t="shared" ref="BU7" si="77">BT7</f>
        <v>#DIV/0!</v>
      </c>
      <c r="BV7" s="41" t="e">
        <f t="shared" ref="BV7" si="78">BU7</f>
        <v>#DIV/0!</v>
      </c>
      <c r="BW7" s="41" t="e">
        <f t="shared" ref="BW7" si="79">BV7</f>
        <v>#DIV/0!</v>
      </c>
      <c r="BX7" s="44" t="e">
        <f t="shared" ref="BX7" si="80">BW7</f>
        <v>#DIV/0!</v>
      </c>
      <c r="BY7" s="89" t="e">
        <f>BY2*100</f>
        <v>#DIV/0!</v>
      </c>
      <c r="BZ7" s="41" t="e">
        <f t="shared" ref="BZ7" si="81">BY7</f>
        <v>#DIV/0!</v>
      </c>
      <c r="CA7" s="41" t="e">
        <f t="shared" ref="CA7" si="82">BZ7</f>
        <v>#DIV/0!</v>
      </c>
      <c r="CB7" s="41" t="e">
        <f t="shared" ref="CB7" si="83">CA7</f>
        <v>#DIV/0!</v>
      </c>
      <c r="CC7" s="41" t="e">
        <f t="shared" ref="CC7" si="84">CB7</f>
        <v>#DIV/0!</v>
      </c>
      <c r="CD7" s="41" t="e">
        <f t="shared" ref="CD7" si="85">CC7</f>
        <v>#DIV/0!</v>
      </c>
      <c r="CE7" s="41" t="e">
        <f t="shared" ref="CE7" si="86">CD7</f>
        <v>#DIV/0!</v>
      </c>
      <c r="CF7" s="41" t="e">
        <f t="shared" ref="CF7" si="87">CE7</f>
        <v>#DIV/0!</v>
      </c>
      <c r="CG7" s="41" t="e">
        <f t="shared" ref="CG7" si="88">CF7</f>
        <v>#DIV/0!</v>
      </c>
      <c r="CH7" s="41" t="e">
        <f t="shared" ref="CH7" si="89">CG7</f>
        <v>#DIV/0!</v>
      </c>
      <c r="CI7" s="41" t="e">
        <f t="shared" ref="CI7" si="90">CH7</f>
        <v>#DIV/0!</v>
      </c>
      <c r="CJ7" s="41" t="e">
        <f t="shared" ref="CJ7" si="91">CI7</f>
        <v>#DIV/0!</v>
      </c>
      <c r="CK7" s="41" t="e">
        <f t="shared" ref="CK7" si="92">CJ7</f>
        <v>#DIV/0!</v>
      </c>
      <c r="CL7" s="41" t="e">
        <f t="shared" ref="CL7" si="93">CK7</f>
        <v>#DIV/0!</v>
      </c>
      <c r="CM7" s="41" t="e">
        <f t="shared" ref="CM7" si="94">CL7</f>
        <v>#DIV/0!</v>
      </c>
      <c r="CN7" s="41" t="e">
        <f t="shared" ref="CN7" si="95">CM7</f>
        <v>#DIV/0!</v>
      </c>
      <c r="CO7" s="41" t="e">
        <f t="shared" ref="CO7" si="96">CN7</f>
        <v>#DIV/0!</v>
      </c>
      <c r="CP7" s="41" t="e">
        <f t="shared" ref="CP7" si="97">CO7</f>
        <v>#DIV/0!</v>
      </c>
      <c r="CQ7" s="41" t="e">
        <f t="shared" ref="CQ7" si="98">CP7</f>
        <v>#DIV/0!</v>
      </c>
      <c r="CR7" s="41" t="e">
        <f t="shared" ref="CR7" si="99">CQ7</f>
        <v>#DIV/0!</v>
      </c>
      <c r="CS7" s="41" t="e">
        <f t="shared" ref="CS7" si="100">CR7</f>
        <v>#DIV/0!</v>
      </c>
      <c r="CT7" s="41" t="e">
        <f t="shared" ref="CT7" si="101">CS7</f>
        <v>#DIV/0!</v>
      </c>
      <c r="CU7" s="41" t="e">
        <f t="shared" ref="CU7" si="102">CT7</f>
        <v>#DIV/0!</v>
      </c>
      <c r="CV7" s="43" t="e">
        <f t="shared" ref="CV7" si="103">CU7</f>
        <v>#DIV/0!</v>
      </c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54"/>
      <c r="DV7" s="54"/>
    </row>
    <row r="8" spans="1:137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40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83" t="s">
        <v>22</v>
      </c>
      <c r="V8" s="41"/>
      <c r="W8" s="41"/>
      <c r="X8" s="41"/>
      <c r="Y8" s="41"/>
      <c r="Z8" s="41"/>
      <c r="AA8" s="41"/>
      <c r="AB8" s="44"/>
      <c r="AC8" s="40" t="e">
        <f t="shared" ref="AC8:AZ8" si="104">MAXA(AC7-2*AC4,0)</f>
        <v>#DIV/0!</v>
      </c>
      <c r="AD8" s="41" t="e">
        <f t="shared" si="104"/>
        <v>#DIV/0!</v>
      </c>
      <c r="AE8" s="41" t="e">
        <f t="shared" si="104"/>
        <v>#DIV/0!</v>
      </c>
      <c r="AF8" s="41" t="e">
        <f t="shared" si="104"/>
        <v>#DIV/0!</v>
      </c>
      <c r="AG8" s="41" t="e">
        <f t="shared" si="104"/>
        <v>#DIV/0!</v>
      </c>
      <c r="AH8" s="41" t="e">
        <f t="shared" si="104"/>
        <v>#DIV/0!</v>
      </c>
      <c r="AI8" s="41" t="e">
        <f t="shared" si="104"/>
        <v>#DIV/0!</v>
      </c>
      <c r="AJ8" s="41" t="e">
        <f t="shared" si="104"/>
        <v>#DIV/0!</v>
      </c>
      <c r="AK8" s="41" t="e">
        <f t="shared" si="104"/>
        <v>#DIV/0!</v>
      </c>
      <c r="AL8" s="41" t="e">
        <f t="shared" si="104"/>
        <v>#DIV/0!</v>
      </c>
      <c r="AM8" s="41" t="e">
        <f t="shared" si="104"/>
        <v>#DIV/0!</v>
      </c>
      <c r="AN8" s="41" t="e">
        <f t="shared" si="104"/>
        <v>#DIV/0!</v>
      </c>
      <c r="AO8" s="41" t="e">
        <f t="shared" si="104"/>
        <v>#DIV/0!</v>
      </c>
      <c r="AP8" s="41" t="e">
        <f t="shared" si="104"/>
        <v>#DIV/0!</v>
      </c>
      <c r="AQ8" s="41" t="e">
        <f t="shared" si="104"/>
        <v>#DIV/0!</v>
      </c>
      <c r="AR8" s="41" t="e">
        <f t="shared" si="104"/>
        <v>#DIV/0!</v>
      </c>
      <c r="AS8" s="41" t="e">
        <f t="shared" si="104"/>
        <v>#DIV/0!</v>
      </c>
      <c r="AT8" s="41" t="e">
        <f t="shared" si="104"/>
        <v>#DIV/0!</v>
      </c>
      <c r="AU8" s="41" t="e">
        <f t="shared" si="104"/>
        <v>#DIV/0!</v>
      </c>
      <c r="AV8" s="41" t="e">
        <f t="shared" si="104"/>
        <v>#DIV/0!</v>
      </c>
      <c r="AW8" s="41" t="e">
        <f t="shared" si="104"/>
        <v>#DIV/0!</v>
      </c>
      <c r="AX8" s="41" t="e">
        <f t="shared" si="104"/>
        <v>#DIV/0!</v>
      </c>
      <c r="AY8" s="41" t="e">
        <f t="shared" si="104"/>
        <v>#DIV/0!</v>
      </c>
      <c r="AZ8" s="44" t="e">
        <f t="shared" si="104"/>
        <v>#DIV/0!</v>
      </c>
      <c r="BA8" s="40" t="e">
        <f t="shared" ref="BA8:BX8" si="105">MAXA(BA7-2*BA4,0)</f>
        <v>#DIV/0!</v>
      </c>
      <c r="BB8" s="41" t="e">
        <f t="shared" si="105"/>
        <v>#DIV/0!</v>
      </c>
      <c r="BC8" s="41" t="e">
        <f t="shared" si="105"/>
        <v>#DIV/0!</v>
      </c>
      <c r="BD8" s="41" t="e">
        <f t="shared" si="105"/>
        <v>#DIV/0!</v>
      </c>
      <c r="BE8" s="41" t="e">
        <f t="shared" si="105"/>
        <v>#DIV/0!</v>
      </c>
      <c r="BF8" s="41" t="e">
        <f t="shared" si="105"/>
        <v>#DIV/0!</v>
      </c>
      <c r="BG8" s="41" t="e">
        <f t="shared" si="105"/>
        <v>#DIV/0!</v>
      </c>
      <c r="BH8" s="41" t="e">
        <f t="shared" si="105"/>
        <v>#DIV/0!</v>
      </c>
      <c r="BI8" s="41" t="e">
        <f t="shared" si="105"/>
        <v>#DIV/0!</v>
      </c>
      <c r="BJ8" s="41" t="e">
        <f t="shared" si="105"/>
        <v>#DIV/0!</v>
      </c>
      <c r="BK8" s="41" t="e">
        <f t="shared" si="105"/>
        <v>#DIV/0!</v>
      </c>
      <c r="BL8" s="41" t="e">
        <f t="shared" si="105"/>
        <v>#DIV/0!</v>
      </c>
      <c r="BM8" s="41" t="e">
        <f t="shared" si="105"/>
        <v>#DIV/0!</v>
      </c>
      <c r="BN8" s="41" t="e">
        <f t="shared" si="105"/>
        <v>#DIV/0!</v>
      </c>
      <c r="BO8" s="41" t="e">
        <f t="shared" si="105"/>
        <v>#DIV/0!</v>
      </c>
      <c r="BP8" s="41" t="e">
        <f t="shared" si="105"/>
        <v>#DIV/0!</v>
      </c>
      <c r="BQ8" s="41" t="e">
        <f t="shared" si="105"/>
        <v>#DIV/0!</v>
      </c>
      <c r="BR8" s="41" t="e">
        <f t="shared" si="105"/>
        <v>#DIV/0!</v>
      </c>
      <c r="BS8" s="41" t="e">
        <f t="shared" si="105"/>
        <v>#DIV/0!</v>
      </c>
      <c r="BT8" s="41" t="e">
        <f t="shared" si="105"/>
        <v>#DIV/0!</v>
      </c>
      <c r="BU8" s="41" t="e">
        <f t="shared" si="105"/>
        <v>#DIV/0!</v>
      </c>
      <c r="BV8" s="41" t="e">
        <f t="shared" si="105"/>
        <v>#DIV/0!</v>
      </c>
      <c r="BW8" s="41" t="e">
        <f t="shared" si="105"/>
        <v>#DIV/0!</v>
      </c>
      <c r="BX8" s="44" t="e">
        <f t="shared" si="105"/>
        <v>#DIV/0!</v>
      </c>
      <c r="BY8" s="75" t="e">
        <f t="shared" ref="BY8:CV8" si="106">MAXA(BY7-2*BY4,0)</f>
        <v>#DIV/0!</v>
      </c>
      <c r="BZ8" s="75" t="e">
        <f t="shared" si="106"/>
        <v>#DIV/0!</v>
      </c>
      <c r="CA8" s="75" t="e">
        <f t="shared" si="106"/>
        <v>#DIV/0!</v>
      </c>
      <c r="CB8" s="75" t="e">
        <f t="shared" si="106"/>
        <v>#DIV/0!</v>
      </c>
      <c r="CC8" s="75" t="e">
        <f t="shared" si="106"/>
        <v>#DIV/0!</v>
      </c>
      <c r="CD8" s="75" t="e">
        <f t="shared" si="106"/>
        <v>#DIV/0!</v>
      </c>
      <c r="CE8" s="75" t="e">
        <f t="shared" si="106"/>
        <v>#DIV/0!</v>
      </c>
      <c r="CF8" s="75" t="e">
        <f t="shared" si="106"/>
        <v>#DIV/0!</v>
      </c>
      <c r="CG8" s="75" t="e">
        <f t="shared" si="106"/>
        <v>#DIV/0!</v>
      </c>
      <c r="CH8" s="75" t="e">
        <f t="shared" si="106"/>
        <v>#DIV/0!</v>
      </c>
      <c r="CI8" s="75" t="e">
        <f t="shared" si="106"/>
        <v>#DIV/0!</v>
      </c>
      <c r="CJ8" s="75" t="e">
        <f t="shared" si="106"/>
        <v>#DIV/0!</v>
      </c>
      <c r="CK8" s="75" t="e">
        <f t="shared" si="106"/>
        <v>#DIV/0!</v>
      </c>
      <c r="CL8" s="75" t="e">
        <f t="shared" si="106"/>
        <v>#DIV/0!</v>
      </c>
      <c r="CM8" s="75" t="e">
        <f t="shared" si="106"/>
        <v>#DIV/0!</v>
      </c>
      <c r="CN8" s="75" t="e">
        <f t="shared" si="106"/>
        <v>#DIV/0!</v>
      </c>
      <c r="CO8" s="75" t="e">
        <f t="shared" si="106"/>
        <v>#DIV/0!</v>
      </c>
      <c r="CP8" s="75" t="e">
        <f t="shared" si="106"/>
        <v>#DIV/0!</v>
      </c>
      <c r="CQ8" s="75" t="e">
        <f t="shared" si="106"/>
        <v>#DIV/0!</v>
      </c>
      <c r="CR8" s="75" t="e">
        <f t="shared" si="106"/>
        <v>#DIV/0!</v>
      </c>
      <c r="CS8" s="75" t="e">
        <f t="shared" si="106"/>
        <v>#DIV/0!</v>
      </c>
      <c r="CT8" s="75" t="e">
        <f t="shared" si="106"/>
        <v>#DIV/0!</v>
      </c>
      <c r="CU8" s="75" t="e">
        <f t="shared" si="106"/>
        <v>#DIV/0!</v>
      </c>
      <c r="CV8" s="43" t="e">
        <f t="shared" si="106"/>
        <v>#DIV/0!</v>
      </c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54"/>
      <c r="DV8" s="54"/>
    </row>
    <row r="9" spans="1:137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40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83" t="s">
        <v>34</v>
      </c>
      <c r="V9" s="41"/>
      <c r="W9" s="41"/>
      <c r="X9" s="41"/>
      <c r="Y9" s="41"/>
      <c r="Z9" s="41"/>
      <c r="AA9" s="41"/>
      <c r="AB9" s="44"/>
      <c r="AC9" s="40" t="e">
        <f t="shared" ref="AC9:AZ9" si="107">MAXA(AC7-3*AC4,0)</f>
        <v>#DIV/0!</v>
      </c>
      <c r="AD9" s="41" t="e">
        <f t="shared" si="107"/>
        <v>#DIV/0!</v>
      </c>
      <c r="AE9" s="41" t="e">
        <f t="shared" si="107"/>
        <v>#DIV/0!</v>
      </c>
      <c r="AF9" s="41" t="e">
        <f t="shared" si="107"/>
        <v>#DIV/0!</v>
      </c>
      <c r="AG9" s="41" t="e">
        <f t="shared" si="107"/>
        <v>#DIV/0!</v>
      </c>
      <c r="AH9" s="41" t="e">
        <f t="shared" si="107"/>
        <v>#DIV/0!</v>
      </c>
      <c r="AI9" s="41" t="e">
        <f t="shared" si="107"/>
        <v>#DIV/0!</v>
      </c>
      <c r="AJ9" s="41" t="e">
        <f t="shared" si="107"/>
        <v>#DIV/0!</v>
      </c>
      <c r="AK9" s="41" t="e">
        <f t="shared" si="107"/>
        <v>#DIV/0!</v>
      </c>
      <c r="AL9" s="41" t="e">
        <f t="shared" si="107"/>
        <v>#DIV/0!</v>
      </c>
      <c r="AM9" s="41" t="e">
        <f t="shared" si="107"/>
        <v>#DIV/0!</v>
      </c>
      <c r="AN9" s="41" t="e">
        <f t="shared" si="107"/>
        <v>#DIV/0!</v>
      </c>
      <c r="AO9" s="41" t="e">
        <f t="shared" si="107"/>
        <v>#DIV/0!</v>
      </c>
      <c r="AP9" s="41" t="e">
        <f t="shared" si="107"/>
        <v>#DIV/0!</v>
      </c>
      <c r="AQ9" s="41" t="e">
        <f t="shared" si="107"/>
        <v>#DIV/0!</v>
      </c>
      <c r="AR9" s="41" t="e">
        <f t="shared" si="107"/>
        <v>#DIV/0!</v>
      </c>
      <c r="AS9" s="41" t="e">
        <f t="shared" si="107"/>
        <v>#DIV/0!</v>
      </c>
      <c r="AT9" s="41" t="e">
        <f t="shared" si="107"/>
        <v>#DIV/0!</v>
      </c>
      <c r="AU9" s="41" t="e">
        <f t="shared" si="107"/>
        <v>#DIV/0!</v>
      </c>
      <c r="AV9" s="41" t="e">
        <f t="shared" si="107"/>
        <v>#DIV/0!</v>
      </c>
      <c r="AW9" s="41" t="e">
        <f t="shared" si="107"/>
        <v>#DIV/0!</v>
      </c>
      <c r="AX9" s="41" t="e">
        <f t="shared" si="107"/>
        <v>#DIV/0!</v>
      </c>
      <c r="AY9" s="41" t="e">
        <f t="shared" si="107"/>
        <v>#DIV/0!</v>
      </c>
      <c r="AZ9" s="44" t="e">
        <f t="shared" si="107"/>
        <v>#DIV/0!</v>
      </c>
      <c r="BA9" s="40" t="e">
        <f t="shared" ref="BA9:BX9" si="108">MAXA(BA7-3*BA4,0)</f>
        <v>#DIV/0!</v>
      </c>
      <c r="BB9" s="41" t="e">
        <f t="shared" si="108"/>
        <v>#DIV/0!</v>
      </c>
      <c r="BC9" s="41" t="e">
        <f t="shared" si="108"/>
        <v>#DIV/0!</v>
      </c>
      <c r="BD9" s="41" t="e">
        <f t="shared" si="108"/>
        <v>#DIV/0!</v>
      </c>
      <c r="BE9" s="41" t="e">
        <f t="shared" si="108"/>
        <v>#DIV/0!</v>
      </c>
      <c r="BF9" s="41" t="e">
        <f t="shared" si="108"/>
        <v>#DIV/0!</v>
      </c>
      <c r="BG9" s="41" t="e">
        <f t="shared" si="108"/>
        <v>#DIV/0!</v>
      </c>
      <c r="BH9" s="41" t="e">
        <f t="shared" si="108"/>
        <v>#DIV/0!</v>
      </c>
      <c r="BI9" s="41" t="e">
        <f t="shared" si="108"/>
        <v>#DIV/0!</v>
      </c>
      <c r="BJ9" s="41" t="e">
        <f t="shared" si="108"/>
        <v>#DIV/0!</v>
      </c>
      <c r="BK9" s="41" t="e">
        <f t="shared" si="108"/>
        <v>#DIV/0!</v>
      </c>
      <c r="BL9" s="41" t="e">
        <f t="shared" si="108"/>
        <v>#DIV/0!</v>
      </c>
      <c r="BM9" s="41" t="e">
        <f t="shared" si="108"/>
        <v>#DIV/0!</v>
      </c>
      <c r="BN9" s="41" t="e">
        <f t="shared" si="108"/>
        <v>#DIV/0!</v>
      </c>
      <c r="BO9" s="41" t="e">
        <f t="shared" si="108"/>
        <v>#DIV/0!</v>
      </c>
      <c r="BP9" s="41" t="e">
        <f t="shared" si="108"/>
        <v>#DIV/0!</v>
      </c>
      <c r="BQ9" s="41" t="e">
        <f t="shared" si="108"/>
        <v>#DIV/0!</v>
      </c>
      <c r="BR9" s="41" t="e">
        <f t="shared" si="108"/>
        <v>#DIV/0!</v>
      </c>
      <c r="BS9" s="41" t="e">
        <f t="shared" si="108"/>
        <v>#DIV/0!</v>
      </c>
      <c r="BT9" s="41" t="e">
        <f t="shared" si="108"/>
        <v>#DIV/0!</v>
      </c>
      <c r="BU9" s="41" t="e">
        <f t="shared" si="108"/>
        <v>#DIV/0!</v>
      </c>
      <c r="BV9" s="41" t="e">
        <f t="shared" si="108"/>
        <v>#DIV/0!</v>
      </c>
      <c r="BW9" s="41" t="e">
        <f t="shared" si="108"/>
        <v>#DIV/0!</v>
      </c>
      <c r="BX9" s="44" t="e">
        <f t="shared" si="108"/>
        <v>#DIV/0!</v>
      </c>
      <c r="BY9" s="75" t="e">
        <f t="shared" ref="BY9:CV9" si="109">MAXA(BY7-3*BY4,0)</f>
        <v>#DIV/0!</v>
      </c>
      <c r="BZ9" s="75" t="e">
        <f t="shared" si="109"/>
        <v>#DIV/0!</v>
      </c>
      <c r="CA9" s="75" t="e">
        <f t="shared" si="109"/>
        <v>#DIV/0!</v>
      </c>
      <c r="CB9" s="75" t="e">
        <f t="shared" si="109"/>
        <v>#DIV/0!</v>
      </c>
      <c r="CC9" s="75" t="e">
        <f t="shared" si="109"/>
        <v>#DIV/0!</v>
      </c>
      <c r="CD9" s="75" t="e">
        <f t="shared" si="109"/>
        <v>#DIV/0!</v>
      </c>
      <c r="CE9" s="75" t="e">
        <f t="shared" si="109"/>
        <v>#DIV/0!</v>
      </c>
      <c r="CF9" s="75" t="e">
        <f t="shared" si="109"/>
        <v>#DIV/0!</v>
      </c>
      <c r="CG9" s="75" t="e">
        <f t="shared" si="109"/>
        <v>#DIV/0!</v>
      </c>
      <c r="CH9" s="75" t="e">
        <f t="shared" si="109"/>
        <v>#DIV/0!</v>
      </c>
      <c r="CI9" s="75" t="e">
        <f t="shared" si="109"/>
        <v>#DIV/0!</v>
      </c>
      <c r="CJ9" s="75" t="e">
        <f t="shared" si="109"/>
        <v>#DIV/0!</v>
      </c>
      <c r="CK9" s="75" t="e">
        <f t="shared" si="109"/>
        <v>#DIV/0!</v>
      </c>
      <c r="CL9" s="75" t="e">
        <f t="shared" si="109"/>
        <v>#DIV/0!</v>
      </c>
      <c r="CM9" s="75" t="e">
        <f t="shared" si="109"/>
        <v>#DIV/0!</v>
      </c>
      <c r="CN9" s="75" t="e">
        <f t="shared" si="109"/>
        <v>#DIV/0!</v>
      </c>
      <c r="CO9" s="75" t="e">
        <f t="shared" si="109"/>
        <v>#DIV/0!</v>
      </c>
      <c r="CP9" s="75" t="e">
        <f t="shared" si="109"/>
        <v>#DIV/0!</v>
      </c>
      <c r="CQ9" s="75" t="e">
        <f t="shared" si="109"/>
        <v>#DIV/0!</v>
      </c>
      <c r="CR9" s="75" t="e">
        <f t="shared" si="109"/>
        <v>#DIV/0!</v>
      </c>
      <c r="CS9" s="75" t="e">
        <f t="shared" si="109"/>
        <v>#DIV/0!</v>
      </c>
      <c r="CT9" s="75" t="e">
        <f t="shared" si="109"/>
        <v>#DIV/0!</v>
      </c>
      <c r="CU9" s="75" t="e">
        <f t="shared" si="109"/>
        <v>#DIV/0!</v>
      </c>
      <c r="CV9" s="43" t="e">
        <f t="shared" si="109"/>
        <v>#DIV/0!</v>
      </c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54"/>
      <c r="DV9" s="54"/>
    </row>
    <row r="10" spans="1:137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61" t="s">
        <v>37</v>
      </c>
      <c r="E10" s="45" t="e">
        <f>E12/E13*100</f>
        <v>#DIV/0!</v>
      </c>
      <c r="F10" s="42" t="e">
        <f t="shared" ref="F10:AZ10" si="110">F12/F13*100</f>
        <v>#DIV/0!</v>
      </c>
      <c r="G10" s="42" t="e">
        <f t="shared" si="110"/>
        <v>#DIV/0!</v>
      </c>
      <c r="H10" s="42" t="e">
        <f t="shared" si="110"/>
        <v>#DIV/0!</v>
      </c>
      <c r="I10" s="42" t="e">
        <f t="shared" si="110"/>
        <v>#DIV/0!</v>
      </c>
      <c r="J10" s="42" t="e">
        <f t="shared" si="110"/>
        <v>#DIV/0!</v>
      </c>
      <c r="K10" s="42" t="e">
        <f t="shared" si="110"/>
        <v>#DIV/0!</v>
      </c>
      <c r="L10" s="42" t="e">
        <f t="shared" si="110"/>
        <v>#DIV/0!</v>
      </c>
      <c r="M10" s="42" t="e">
        <f t="shared" si="110"/>
        <v>#DIV/0!</v>
      </c>
      <c r="N10" s="42" t="e">
        <f t="shared" si="110"/>
        <v>#DIV/0!</v>
      </c>
      <c r="O10" s="42" t="e">
        <f t="shared" si="110"/>
        <v>#DIV/0!</v>
      </c>
      <c r="P10" s="42" t="e">
        <f t="shared" si="110"/>
        <v>#DIV/0!</v>
      </c>
      <c r="Q10" s="42" t="e">
        <f t="shared" si="110"/>
        <v>#DIV/0!</v>
      </c>
      <c r="R10" s="42" t="e">
        <f t="shared" si="110"/>
        <v>#DIV/0!</v>
      </c>
      <c r="S10" s="42" t="e">
        <f t="shared" si="110"/>
        <v>#DIV/0!</v>
      </c>
      <c r="T10" s="42" t="e">
        <f t="shared" si="110"/>
        <v>#DIV/0!</v>
      </c>
      <c r="U10" s="42" t="e">
        <f t="shared" si="110"/>
        <v>#DIV/0!</v>
      </c>
      <c r="V10" s="42" t="e">
        <f t="shared" si="110"/>
        <v>#DIV/0!</v>
      </c>
      <c r="W10" s="42" t="e">
        <f t="shared" si="110"/>
        <v>#DIV/0!</v>
      </c>
      <c r="X10" s="42" t="e">
        <f t="shared" si="110"/>
        <v>#DIV/0!</v>
      </c>
      <c r="Y10" s="42" t="e">
        <f t="shared" si="110"/>
        <v>#DIV/0!</v>
      </c>
      <c r="Z10" s="42" t="e">
        <f t="shared" si="110"/>
        <v>#DIV/0!</v>
      </c>
      <c r="AA10" s="42" t="e">
        <f t="shared" si="110"/>
        <v>#DIV/0!</v>
      </c>
      <c r="AB10" s="43" t="e">
        <f t="shared" si="110"/>
        <v>#DIV/0!</v>
      </c>
      <c r="AC10" s="45" t="e">
        <f t="shared" si="110"/>
        <v>#DIV/0!</v>
      </c>
      <c r="AD10" s="42" t="e">
        <f t="shared" si="110"/>
        <v>#DIV/0!</v>
      </c>
      <c r="AE10" s="42" t="e">
        <f t="shared" si="110"/>
        <v>#DIV/0!</v>
      </c>
      <c r="AF10" s="42" t="e">
        <f t="shared" si="110"/>
        <v>#DIV/0!</v>
      </c>
      <c r="AG10" s="42" t="e">
        <f t="shared" si="110"/>
        <v>#DIV/0!</v>
      </c>
      <c r="AH10" s="42" t="e">
        <f t="shared" si="110"/>
        <v>#DIV/0!</v>
      </c>
      <c r="AI10" s="42" t="e">
        <f t="shared" si="110"/>
        <v>#DIV/0!</v>
      </c>
      <c r="AJ10" s="42" t="e">
        <f t="shared" si="110"/>
        <v>#DIV/0!</v>
      </c>
      <c r="AK10" s="42" t="e">
        <f t="shared" si="110"/>
        <v>#DIV/0!</v>
      </c>
      <c r="AL10" s="42" t="e">
        <f t="shared" si="110"/>
        <v>#DIV/0!</v>
      </c>
      <c r="AM10" s="42" t="e">
        <f t="shared" si="110"/>
        <v>#DIV/0!</v>
      </c>
      <c r="AN10" s="42" t="e">
        <f t="shared" si="110"/>
        <v>#DIV/0!</v>
      </c>
      <c r="AO10" s="42" t="e">
        <f t="shared" si="110"/>
        <v>#DIV/0!</v>
      </c>
      <c r="AP10" s="42" t="e">
        <f t="shared" si="110"/>
        <v>#DIV/0!</v>
      </c>
      <c r="AQ10" s="42" t="e">
        <f t="shared" si="110"/>
        <v>#DIV/0!</v>
      </c>
      <c r="AR10" s="42" t="e">
        <f t="shared" si="110"/>
        <v>#DIV/0!</v>
      </c>
      <c r="AS10" s="42" t="e">
        <f t="shared" si="110"/>
        <v>#DIV/0!</v>
      </c>
      <c r="AT10" s="42" t="e">
        <f t="shared" si="110"/>
        <v>#DIV/0!</v>
      </c>
      <c r="AU10" s="42" t="e">
        <f t="shared" si="110"/>
        <v>#DIV/0!</v>
      </c>
      <c r="AV10" s="42" t="e">
        <f t="shared" si="110"/>
        <v>#DIV/0!</v>
      </c>
      <c r="AW10" s="42" t="e">
        <f t="shared" si="110"/>
        <v>#DIV/0!</v>
      </c>
      <c r="AX10" s="42" t="e">
        <f t="shared" si="110"/>
        <v>#DIV/0!</v>
      </c>
      <c r="AY10" s="42" t="e">
        <f t="shared" si="110"/>
        <v>#DIV/0!</v>
      </c>
      <c r="AZ10" s="43" t="e">
        <f t="shared" si="110"/>
        <v>#DIV/0!</v>
      </c>
      <c r="BA10" s="45" t="e">
        <f t="shared" ref="BA10:BX10" si="111">BA12/BA13*100</f>
        <v>#DIV/0!</v>
      </c>
      <c r="BB10" s="42" t="e">
        <f t="shared" si="111"/>
        <v>#DIV/0!</v>
      </c>
      <c r="BC10" s="42" t="e">
        <f t="shared" si="111"/>
        <v>#DIV/0!</v>
      </c>
      <c r="BD10" s="42" t="e">
        <f t="shared" si="111"/>
        <v>#DIV/0!</v>
      </c>
      <c r="BE10" s="42" t="e">
        <f t="shared" si="111"/>
        <v>#DIV/0!</v>
      </c>
      <c r="BF10" s="42" t="e">
        <f t="shared" si="111"/>
        <v>#DIV/0!</v>
      </c>
      <c r="BG10" s="42" t="e">
        <f t="shared" si="111"/>
        <v>#DIV/0!</v>
      </c>
      <c r="BH10" s="42" t="e">
        <f t="shared" si="111"/>
        <v>#DIV/0!</v>
      </c>
      <c r="BI10" s="42" t="e">
        <f t="shared" si="111"/>
        <v>#DIV/0!</v>
      </c>
      <c r="BJ10" s="42" t="e">
        <f t="shared" si="111"/>
        <v>#DIV/0!</v>
      </c>
      <c r="BK10" s="42" t="e">
        <f t="shared" si="111"/>
        <v>#DIV/0!</v>
      </c>
      <c r="BL10" s="42" t="e">
        <f t="shared" si="111"/>
        <v>#DIV/0!</v>
      </c>
      <c r="BM10" s="42" t="e">
        <f t="shared" si="111"/>
        <v>#DIV/0!</v>
      </c>
      <c r="BN10" s="42" t="e">
        <f t="shared" si="111"/>
        <v>#DIV/0!</v>
      </c>
      <c r="BO10" s="42" t="e">
        <f t="shared" si="111"/>
        <v>#DIV/0!</v>
      </c>
      <c r="BP10" s="42" t="e">
        <f t="shared" si="111"/>
        <v>#DIV/0!</v>
      </c>
      <c r="BQ10" s="42" t="e">
        <f t="shared" si="111"/>
        <v>#DIV/0!</v>
      </c>
      <c r="BR10" s="42" t="e">
        <f t="shared" si="111"/>
        <v>#DIV/0!</v>
      </c>
      <c r="BS10" s="42" t="e">
        <f t="shared" si="111"/>
        <v>#DIV/0!</v>
      </c>
      <c r="BT10" s="42" t="e">
        <f t="shared" si="111"/>
        <v>#DIV/0!</v>
      </c>
      <c r="BU10" s="42" t="e">
        <f t="shared" si="111"/>
        <v>#DIV/0!</v>
      </c>
      <c r="BV10" s="42" t="e">
        <f t="shared" si="111"/>
        <v>#DIV/0!</v>
      </c>
      <c r="BW10" s="42" t="e">
        <f t="shared" si="111"/>
        <v>#DIV/0!</v>
      </c>
      <c r="BX10" s="43" t="e">
        <f t="shared" si="111"/>
        <v>#DIV/0!</v>
      </c>
      <c r="BY10" s="54" t="e">
        <f t="shared" ref="BY10:CV10" si="112">BY12/BY13*100</f>
        <v>#DIV/0!</v>
      </c>
      <c r="BZ10" s="54" t="e">
        <f t="shared" si="112"/>
        <v>#DIV/0!</v>
      </c>
      <c r="CA10" s="54" t="e">
        <f t="shared" si="112"/>
        <v>#DIV/0!</v>
      </c>
      <c r="CB10" s="54" t="e">
        <f t="shared" si="112"/>
        <v>#DIV/0!</v>
      </c>
      <c r="CC10" s="54" t="e">
        <f t="shared" si="112"/>
        <v>#DIV/0!</v>
      </c>
      <c r="CD10" s="54" t="e">
        <f t="shared" si="112"/>
        <v>#DIV/0!</v>
      </c>
      <c r="CE10" s="54" t="e">
        <f t="shared" si="112"/>
        <v>#DIV/0!</v>
      </c>
      <c r="CF10" s="54" t="e">
        <f t="shared" si="112"/>
        <v>#DIV/0!</v>
      </c>
      <c r="CG10" s="54" t="e">
        <f t="shared" si="112"/>
        <v>#DIV/0!</v>
      </c>
      <c r="CH10" s="54" t="e">
        <f t="shared" si="112"/>
        <v>#DIV/0!</v>
      </c>
      <c r="CI10" s="54" t="e">
        <f t="shared" si="112"/>
        <v>#DIV/0!</v>
      </c>
      <c r="CJ10" s="54" t="e">
        <f t="shared" si="112"/>
        <v>#DIV/0!</v>
      </c>
      <c r="CK10" s="54" t="e">
        <f t="shared" si="112"/>
        <v>#DIV/0!</v>
      </c>
      <c r="CL10" s="54" t="e">
        <f t="shared" si="112"/>
        <v>#DIV/0!</v>
      </c>
      <c r="CM10" s="54" t="e">
        <f t="shared" si="112"/>
        <v>#DIV/0!</v>
      </c>
      <c r="CN10" s="54" t="e">
        <f t="shared" si="112"/>
        <v>#DIV/0!</v>
      </c>
      <c r="CO10" s="54" t="e">
        <f t="shared" si="112"/>
        <v>#DIV/0!</v>
      </c>
      <c r="CP10" s="54" t="e">
        <f t="shared" si="112"/>
        <v>#DIV/0!</v>
      </c>
      <c r="CQ10" s="54" t="e">
        <f t="shared" si="112"/>
        <v>#DIV/0!</v>
      </c>
      <c r="CR10" s="54" t="e">
        <f t="shared" si="112"/>
        <v>#DIV/0!</v>
      </c>
      <c r="CS10" s="54" t="e">
        <f t="shared" si="112"/>
        <v>#DIV/0!</v>
      </c>
      <c r="CT10" s="54" t="e">
        <f t="shared" si="112"/>
        <v>#DIV/0!</v>
      </c>
      <c r="CU10" s="54" t="e">
        <f t="shared" si="112"/>
        <v>#DIV/0!</v>
      </c>
      <c r="CV10" s="43" t="e">
        <f t="shared" si="112"/>
        <v>#DIV/0!</v>
      </c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</row>
    <row r="11" spans="1:137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94" t="s">
        <v>23</v>
      </c>
      <c r="E11" s="84"/>
      <c r="F11" s="41"/>
      <c r="G11" s="41"/>
      <c r="H11" s="41"/>
      <c r="I11" s="41"/>
      <c r="J11" s="41"/>
      <c r="K11" s="41"/>
      <c r="L11" s="41"/>
      <c r="M11" s="41"/>
      <c r="N11" s="41" t="e">
        <f>SUM(E12:N12)/N14*100</f>
        <v>#DIV/0!</v>
      </c>
      <c r="O11" s="41" t="e">
        <f t="shared" ref="O11:AZ11" si="113">SUM(F12:O12)/O14*100</f>
        <v>#DIV/0!</v>
      </c>
      <c r="P11" s="41" t="e">
        <f t="shared" si="113"/>
        <v>#DIV/0!</v>
      </c>
      <c r="Q11" s="41" t="e">
        <f t="shared" si="113"/>
        <v>#DIV/0!</v>
      </c>
      <c r="R11" s="41" t="e">
        <f t="shared" si="113"/>
        <v>#DIV/0!</v>
      </c>
      <c r="S11" s="41" t="e">
        <f t="shared" si="113"/>
        <v>#DIV/0!</v>
      </c>
      <c r="T11" s="41" t="e">
        <f t="shared" si="113"/>
        <v>#DIV/0!</v>
      </c>
      <c r="U11" s="41" t="e">
        <f t="shared" si="113"/>
        <v>#DIV/0!</v>
      </c>
      <c r="V11" s="41" t="e">
        <f t="shared" si="113"/>
        <v>#DIV/0!</v>
      </c>
      <c r="W11" s="41" t="e">
        <f t="shared" si="113"/>
        <v>#DIV/0!</v>
      </c>
      <c r="X11" s="41" t="e">
        <f t="shared" si="113"/>
        <v>#DIV/0!</v>
      </c>
      <c r="Y11" s="41" t="e">
        <f t="shared" si="113"/>
        <v>#DIV/0!</v>
      </c>
      <c r="Z11" s="41" t="e">
        <f t="shared" si="113"/>
        <v>#DIV/0!</v>
      </c>
      <c r="AA11" s="41" t="e">
        <f t="shared" si="113"/>
        <v>#DIV/0!</v>
      </c>
      <c r="AB11" s="44" t="e">
        <f t="shared" si="113"/>
        <v>#DIV/0!</v>
      </c>
      <c r="AC11" s="40" t="e">
        <f t="shared" si="113"/>
        <v>#DIV/0!</v>
      </c>
      <c r="AD11" s="41" t="e">
        <f t="shared" si="113"/>
        <v>#DIV/0!</v>
      </c>
      <c r="AE11" s="41" t="e">
        <f t="shared" si="113"/>
        <v>#DIV/0!</v>
      </c>
      <c r="AF11" s="41" t="e">
        <f t="shared" si="113"/>
        <v>#DIV/0!</v>
      </c>
      <c r="AG11" s="41" t="e">
        <f t="shared" si="113"/>
        <v>#DIV/0!</v>
      </c>
      <c r="AH11" s="41" t="e">
        <f t="shared" si="113"/>
        <v>#DIV/0!</v>
      </c>
      <c r="AI11" s="41" t="e">
        <f t="shared" si="113"/>
        <v>#DIV/0!</v>
      </c>
      <c r="AJ11" s="41" t="e">
        <f t="shared" si="113"/>
        <v>#DIV/0!</v>
      </c>
      <c r="AK11" s="41" t="e">
        <f t="shared" si="113"/>
        <v>#DIV/0!</v>
      </c>
      <c r="AL11" s="41" t="e">
        <f t="shared" si="113"/>
        <v>#DIV/0!</v>
      </c>
      <c r="AM11" s="41" t="e">
        <f t="shared" si="113"/>
        <v>#DIV/0!</v>
      </c>
      <c r="AN11" s="41" t="e">
        <f t="shared" si="113"/>
        <v>#DIV/0!</v>
      </c>
      <c r="AO11" s="41" t="e">
        <f t="shared" si="113"/>
        <v>#DIV/0!</v>
      </c>
      <c r="AP11" s="41" t="e">
        <f t="shared" si="113"/>
        <v>#DIV/0!</v>
      </c>
      <c r="AQ11" s="41" t="e">
        <f t="shared" si="113"/>
        <v>#DIV/0!</v>
      </c>
      <c r="AR11" s="41" t="e">
        <f t="shared" si="113"/>
        <v>#DIV/0!</v>
      </c>
      <c r="AS11" s="41" t="e">
        <f t="shared" si="113"/>
        <v>#DIV/0!</v>
      </c>
      <c r="AT11" s="41" t="e">
        <f t="shared" si="113"/>
        <v>#DIV/0!</v>
      </c>
      <c r="AU11" s="41" t="e">
        <f t="shared" si="113"/>
        <v>#DIV/0!</v>
      </c>
      <c r="AV11" s="41" t="e">
        <f t="shared" si="113"/>
        <v>#DIV/0!</v>
      </c>
      <c r="AW11" s="41" t="e">
        <f t="shared" si="113"/>
        <v>#DIV/0!</v>
      </c>
      <c r="AX11" s="41" t="e">
        <f t="shared" si="113"/>
        <v>#DIV/0!</v>
      </c>
      <c r="AY11" s="41" t="e">
        <f t="shared" si="113"/>
        <v>#DIV/0!</v>
      </c>
      <c r="AZ11" s="44" t="e">
        <f t="shared" si="113"/>
        <v>#DIV/0!</v>
      </c>
      <c r="BA11" s="40" t="e">
        <f t="shared" ref="BA11" si="114">SUM(AR12:BA12)/BA14*100</f>
        <v>#DIV/0!</v>
      </c>
      <c r="BB11" s="41" t="e">
        <f t="shared" ref="BB11" si="115">SUM(AS12:BB12)/BB14*100</f>
        <v>#DIV/0!</v>
      </c>
      <c r="BC11" s="41" t="e">
        <f t="shared" ref="BC11" si="116">SUM(AT12:BC12)/BC14*100</f>
        <v>#DIV/0!</v>
      </c>
      <c r="BD11" s="41" t="e">
        <f t="shared" ref="BD11" si="117">SUM(AU12:BD12)/BD14*100</f>
        <v>#DIV/0!</v>
      </c>
      <c r="BE11" s="41" t="e">
        <f t="shared" ref="BE11" si="118">SUM(AV12:BE12)/BE14*100</f>
        <v>#DIV/0!</v>
      </c>
      <c r="BF11" s="41" t="e">
        <f t="shared" ref="BF11" si="119">SUM(AW12:BF12)/BF14*100</f>
        <v>#DIV/0!</v>
      </c>
      <c r="BG11" s="41" t="e">
        <f t="shared" ref="BG11" si="120">SUM(AX12:BG12)/BG14*100</f>
        <v>#DIV/0!</v>
      </c>
      <c r="BH11" s="41" t="e">
        <f t="shared" ref="BH11" si="121">SUM(AY12:BH12)/BH14*100</f>
        <v>#DIV/0!</v>
      </c>
      <c r="BI11" s="41" t="e">
        <f t="shared" ref="BI11" si="122">SUM(AZ12:BI12)/BI14*100</f>
        <v>#DIV/0!</v>
      </c>
      <c r="BJ11" s="41" t="e">
        <f t="shared" ref="BJ11" si="123">SUM(BA12:BJ12)/BJ14*100</f>
        <v>#DIV/0!</v>
      </c>
      <c r="BK11" s="41" t="e">
        <f t="shared" ref="BK11" si="124">SUM(BB12:BK12)/BK14*100</f>
        <v>#DIV/0!</v>
      </c>
      <c r="BL11" s="41" t="e">
        <f t="shared" ref="BL11" si="125">SUM(BC12:BL12)/BL14*100</f>
        <v>#DIV/0!</v>
      </c>
      <c r="BM11" s="41" t="e">
        <f t="shared" ref="BM11" si="126">SUM(BD12:BM12)/BM14*100</f>
        <v>#DIV/0!</v>
      </c>
      <c r="BN11" s="41" t="e">
        <f t="shared" ref="BN11" si="127">SUM(BE12:BN12)/BN14*100</f>
        <v>#DIV/0!</v>
      </c>
      <c r="BO11" s="41" t="e">
        <f t="shared" ref="BO11" si="128">SUM(BF12:BO12)/BO14*100</f>
        <v>#DIV/0!</v>
      </c>
      <c r="BP11" s="41" t="e">
        <f t="shared" ref="BP11" si="129">SUM(BG12:BP12)/BP14*100</f>
        <v>#DIV/0!</v>
      </c>
      <c r="BQ11" s="41" t="e">
        <f t="shared" ref="BQ11" si="130">SUM(BH12:BQ12)/BQ14*100</f>
        <v>#DIV/0!</v>
      </c>
      <c r="BR11" s="41" t="e">
        <f t="shared" ref="BR11" si="131">SUM(BI12:BR12)/BR14*100</f>
        <v>#DIV/0!</v>
      </c>
      <c r="BS11" s="41" t="e">
        <f t="shared" ref="BS11" si="132">SUM(BJ12:BS12)/BS14*100</f>
        <v>#DIV/0!</v>
      </c>
      <c r="BT11" s="41" t="e">
        <f t="shared" ref="BT11" si="133">SUM(BK12:BT12)/BT14*100</f>
        <v>#DIV/0!</v>
      </c>
      <c r="BU11" s="41" t="e">
        <f t="shared" ref="BU11" si="134">SUM(BL12:BU12)/BU14*100</f>
        <v>#DIV/0!</v>
      </c>
      <c r="BV11" s="41" t="e">
        <f t="shared" ref="BV11" si="135">SUM(BM12:BV12)/BV14*100</f>
        <v>#DIV/0!</v>
      </c>
      <c r="BW11" s="41" t="e">
        <f t="shared" ref="BW11" si="136">SUM(BN12:BW12)/BW14*100</f>
        <v>#DIV/0!</v>
      </c>
      <c r="BX11" s="44" t="e">
        <f t="shared" ref="BX11" si="137">SUM(BO12:BX12)/BX14*100</f>
        <v>#DIV/0!</v>
      </c>
      <c r="BY11" s="75" t="e">
        <f t="shared" ref="BY11" si="138">SUM(BP12:BY12)/BY14*100</f>
        <v>#DIV/0!</v>
      </c>
      <c r="BZ11" s="75" t="e">
        <f t="shared" ref="BZ11" si="139">SUM(BQ12:BZ12)/BZ14*100</f>
        <v>#DIV/0!</v>
      </c>
      <c r="CA11" s="75" t="e">
        <f t="shared" ref="CA11" si="140">SUM(BR12:CA12)/CA14*100</f>
        <v>#DIV/0!</v>
      </c>
      <c r="CB11" s="75" t="e">
        <f t="shared" ref="CB11" si="141">SUM(BS12:CB12)/CB14*100</f>
        <v>#DIV/0!</v>
      </c>
      <c r="CC11" s="75" t="e">
        <f t="shared" ref="CC11" si="142">SUM(BT12:CC12)/CC14*100</f>
        <v>#DIV/0!</v>
      </c>
      <c r="CD11" s="75" t="e">
        <f t="shared" ref="CD11" si="143">SUM(BU12:CD12)/CD14*100</f>
        <v>#DIV/0!</v>
      </c>
      <c r="CE11" s="75" t="e">
        <f t="shared" ref="CE11" si="144">SUM(BV12:CE12)/CE14*100</f>
        <v>#DIV/0!</v>
      </c>
      <c r="CF11" s="75" t="e">
        <f t="shared" ref="CF11" si="145">SUM(BW12:CF12)/CF14*100</f>
        <v>#DIV/0!</v>
      </c>
      <c r="CG11" s="75" t="e">
        <f t="shared" ref="CG11" si="146">SUM(BX12:CG12)/CG14*100</f>
        <v>#DIV/0!</v>
      </c>
      <c r="CH11" s="75" t="e">
        <f t="shared" ref="CH11" si="147">SUM(BY12:CH12)/CH14*100</f>
        <v>#DIV/0!</v>
      </c>
      <c r="CI11" s="75" t="e">
        <f t="shared" ref="CI11" si="148">SUM(BZ12:CI12)/CI14*100</f>
        <v>#DIV/0!</v>
      </c>
      <c r="CJ11" s="75" t="e">
        <f t="shared" ref="CJ11" si="149">SUM(CA12:CJ12)/CJ14*100</f>
        <v>#DIV/0!</v>
      </c>
      <c r="CK11" s="75" t="e">
        <f t="shared" ref="CK11" si="150">SUM(CB12:CK12)/CK14*100</f>
        <v>#DIV/0!</v>
      </c>
      <c r="CL11" s="75" t="e">
        <f t="shared" ref="CL11" si="151">SUM(CC12:CL12)/CL14*100</f>
        <v>#DIV/0!</v>
      </c>
      <c r="CM11" s="75" t="e">
        <f t="shared" ref="CM11" si="152">SUM(CD12:CM12)/CM14*100</f>
        <v>#DIV/0!</v>
      </c>
      <c r="CN11" s="75" t="e">
        <f t="shared" ref="CN11" si="153">SUM(CE12:CN12)/CN14*100</f>
        <v>#DIV/0!</v>
      </c>
      <c r="CO11" s="75" t="e">
        <f t="shared" ref="CO11" si="154">SUM(CF12:CO12)/CO14*100</f>
        <v>#DIV/0!</v>
      </c>
      <c r="CP11" s="75" t="e">
        <f t="shared" ref="CP11" si="155">SUM(CG12:CP12)/CP14*100</f>
        <v>#DIV/0!</v>
      </c>
      <c r="CQ11" s="75" t="e">
        <f t="shared" ref="CQ11" si="156">SUM(CH12:CQ12)/CQ14*100</f>
        <v>#DIV/0!</v>
      </c>
      <c r="CR11" s="75" t="e">
        <f t="shared" ref="CR11" si="157">SUM(CI12:CR12)/CR14*100</f>
        <v>#DIV/0!</v>
      </c>
      <c r="CS11" s="75" t="e">
        <f t="shared" ref="CS11" si="158">SUM(CJ12:CS12)/CS14*100</f>
        <v>#DIV/0!</v>
      </c>
      <c r="CT11" s="75" t="e">
        <f t="shared" ref="CT11" si="159">SUM(CK12:CT12)/CT14*100</f>
        <v>#DIV/0!</v>
      </c>
      <c r="CU11" s="75" t="e">
        <f t="shared" ref="CU11" si="160">SUM(CL12:CU12)/CU14*100</f>
        <v>#DIV/0!</v>
      </c>
      <c r="CV11" s="43" t="e">
        <f t="shared" ref="CV11" si="161">SUM(CM12:CV12)/CV14*100</f>
        <v>#DIV/0!</v>
      </c>
      <c r="CW11" s="75"/>
      <c r="CX11" s="75"/>
      <c r="CY11" s="75"/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54"/>
      <c r="DV11" s="54"/>
    </row>
    <row r="12" spans="1:137" s="4" customFormat="1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61"/>
      <c r="E12" s="7">
        <f t="array" ref="E12:CV13">TRANSPOSE(B1:C96)</f>
        <v>0</v>
      </c>
      <c r="F12" s="46">
        <v>0</v>
      </c>
      <c r="G12" s="46">
        <v>0</v>
      </c>
      <c r="H12" s="46">
        <v>0</v>
      </c>
      <c r="I12" s="46">
        <v>0</v>
      </c>
      <c r="J12" s="46">
        <v>0</v>
      </c>
      <c r="K12" s="46">
        <v>0</v>
      </c>
      <c r="L12" s="46">
        <v>0</v>
      </c>
      <c r="M12" s="46">
        <v>0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6">
        <v>0</v>
      </c>
      <c r="U12" s="46">
        <v>0</v>
      </c>
      <c r="V12" s="46">
        <v>0</v>
      </c>
      <c r="W12" s="46">
        <v>0</v>
      </c>
      <c r="X12" s="46">
        <v>0</v>
      </c>
      <c r="Y12" s="46">
        <v>0</v>
      </c>
      <c r="Z12" s="46">
        <v>0</v>
      </c>
      <c r="AA12" s="46">
        <v>0</v>
      </c>
      <c r="AB12" s="35">
        <v>0</v>
      </c>
      <c r="AC12" s="7">
        <v>0</v>
      </c>
      <c r="AD12" s="46">
        <v>0</v>
      </c>
      <c r="AE12" s="46">
        <v>0</v>
      </c>
      <c r="AF12" s="46">
        <v>0</v>
      </c>
      <c r="AG12" s="46">
        <v>0</v>
      </c>
      <c r="AH12" s="46">
        <v>0</v>
      </c>
      <c r="AI12" s="46">
        <v>0</v>
      </c>
      <c r="AJ12" s="46">
        <v>0</v>
      </c>
      <c r="AK12" s="46">
        <v>0</v>
      </c>
      <c r="AL12" s="46">
        <v>0</v>
      </c>
      <c r="AM12" s="46">
        <v>0</v>
      </c>
      <c r="AN12" s="46">
        <v>0</v>
      </c>
      <c r="AO12" s="46">
        <v>0</v>
      </c>
      <c r="AP12" s="46">
        <v>0</v>
      </c>
      <c r="AQ12" s="46">
        <v>0</v>
      </c>
      <c r="AR12" s="46">
        <v>0</v>
      </c>
      <c r="AS12" s="46">
        <v>0</v>
      </c>
      <c r="AT12" s="46">
        <v>0</v>
      </c>
      <c r="AU12" s="46">
        <v>0</v>
      </c>
      <c r="AV12" s="46">
        <v>0</v>
      </c>
      <c r="AW12" s="46">
        <v>0</v>
      </c>
      <c r="AX12" s="46">
        <v>0</v>
      </c>
      <c r="AY12" s="46">
        <v>0</v>
      </c>
      <c r="AZ12" s="35">
        <v>0</v>
      </c>
      <c r="BA12" s="7">
        <v>0</v>
      </c>
      <c r="BB12" s="46">
        <v>0</v>
      </c>
      <c r="BC12" s="46">
        <v>0</v>
      </c>
      <c r="BD12" s="46">
        <v>0</v>
      </c>
      <c r="BE12" s="46">
        <v>0</v>
      </c>
      <c r="BF12" s="46">
        <v>0</v>
      </c>
      <c r="BG12" s="46">
        <v>0</v>
      </c>
      <c r="BH12" s="46">
        <v>0</v>
      </c>
      <c r="BI12" s="46">
        <v>0</v>
      </c>
      <c r="BJ12" s="46">
        <v>0</v>
      </c>
      <c r="BK12" s="46">
        <v>0</v>
      </c>
      <c r="BL12" s="46">
        <v>0</v>
      </c>
      <c r="BM12" s="46">
        <v>0</v>
      </c>
      <c r="BN12" s="46">
        <v>0</v>
      </c>
      <c r="BO12" s="46">
        <v>0</v>
      </c>
      <c r="BP12" s="46">
        <v>0</v>
      </c>
      <c r="BQ12" s="46">
        <v>0</v>
      </c>
      <c r="BR12" s="46">
        <v>0</v>
      </c>
      <c r="BS12" s="46">
        <v>0</v>
      </c>
      <c r="BT12" s="46">
        <v>0</v>
      </c>
      <c r="BU12" s="46">
        <v>0</v>
      </c>
      <c r="BV12" s="46">
        <v>0</v>
      </c>
      <c r="BW12" s="46">
        <v>0</v>
      </c>
      <c r="BX12" s="35">
        <v>0</v>
      </c>
      <c r="BY12" s="7">
        <v>0</v>
      </c>
      <c r="BZ12" s="46">
        <v>0</v>
      </c>
      <c r="CA12" s="46">
        <v>0</v>
      </c>
      <c r="CB12" s="46">
        <v>0</v>
      </c>
      <c r="CC12" s="46">
        <v>0</v>
      </c>
      <c r="CD12" s="46">
        <v>0</v>
      </c>
      <c r="CE12" s="46">
        <v>0</v>
      </c>
      <c r="CF12" s="46">
        <v>0</v>
      </c>
      <c r="CG12" s="46">
        <v>0</v>
      </c>
      <c r="CH12" s="46">
        <v>0</v>
      </c>
      <c r="CI12" s="46">
        <v>0</v>
      </c>
      <c r="CJ12" s="46">
        <v>0</v>
      </c>
      <c r="CK12" s="46">
        <v>0</v>
      </c>
      <c r="CL12" s="46">
        <v>0</v>
      </c>
      <c r="CM12" s="46">
        <v>0</v>
      </c>
      <c r="CN12" s="46">
        <v>0</v>
      </c>
      <c r="CO12" s="46">
        <v>0</v>
      </c>
      <c r="CP12" s="46">
        <v>0</v>
      </c>
      <c r="CQ12" s="46">
        <v>0</v>
      </c>
      <c r="CR12" s="46">
        <v>0</v>
      </c>
      <c r="CS12" s="46">
        <v>0</v>
      </c>
      <c r="CT12" s="46">
        <v>0</v>
      </c>
      <c r="CU12" s="46">
        <v>0</v>
      </c>
      <c r="CV12" s="35">
        <v>0</v>
      </c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</row>
    <row r="13" spans="1:137" s="4" customFormat="1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61"/>
      <c r="E13" s="7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0</v>
      </c>
      <c r="M13" s="46">
        <v>0</v>
      </c>
      <c r="N13" s="46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6">
        <v>0</v>
      </c>
      <c r="U13" s="46">
        <v>0</v>
      </c>
      <c r="V13" s="46">
        <v>0</v>
      </c>
      <c r="W13" s="46">
        <v>0</v>
      </c>
      <c r="X13" s="46">
        <v>0</v>
      </c>
      <c r="Y13" s="46">
        <v>0</v>
      </c>
      <c r="Z13" s="46">
        <v>0</v>
      </c>
      <c r="AA13" s="46">
        <v>0</v>
      </c>
      <c r="AB13" s="35">
        <v>0</v>
      </c>
      <c r="AC13" s="7">
        <v>0</v>
      </c>
      <c r="AD13" s="46">
        <v>0</v>
      </c>
      <c r="AE13" s="46">
        <v>0</v>
      </c>
      <c r="AF13" s="46">
        <v>0</v>
      </c>
      <c r="AG13" s="46">
        <v>0</v>
      </c>
      <c r="AH13" s="46">
        <v>0</v>
      </c>
      <c r="AI13" s="46">
        <v>0</v>
      </c>
      <c r="AJ13" s="46">
        <v>0</v>
      </c>
      <c r="AK13" s="46">
        <v>0</v>
      </c>
      <c r="AL13" s="46">
        <v>0</v>
      </c>
      <c r="AM13" s="46">
        <v>0</v>
      </c>
      <c r="AN13" s="46">
        <v>0</v>
      </c>
      <c r="AO13" s="46">
        <v>0</v>
      </c>
      <c r="AP13" s="46">
        <v>0</v>
      </c>
      <c r="AQ13" s="46">
        <v>0</v>
      </c>
      <c r="AR13" s="46">
        <v>0</v>
      </c>
      <c r="AS13" s="46">
        <v>0</v>
      </c>
      <c r="AT13" s="46">
        <v>0</v>
      </c>
      <c r="AU13" s="46">
        <v>0</v>
      </c>
      <c r="AV13" s="46">
        <v>0</v>
      </c>
      <c r="AW13" s="46">
        <v>0</v>
      </c>
      <c r="AX13" s="46">
        <v>0</v>
      </c>
      <c r="AY13" s="46">
        <v>0</v>
      </c>
      <c r="AZ13" s="35">
        <v>0</v>
      </c>
      <c r="BA13" s="7">
        <v>0</v>
      </c>
      <c r="BB13" s="46">
        <v>0</v>
      </c>
      <c r="BC13" s="46">
        <v>0</v>
      </c>
      <c r="BD13" s="46">
        <v>0</v>
      </c>
      <c r="BE13" s="46">
        <v>0</v>
      </c>
      <c r="BF13" s="46">
        <v>0</v>
      </c>
      <c r="BG13" s="46">
        <v>0</v>
      </c>
      <c r="BH13" s="46">
        <v>0</v>
      </c>
      <c r="BI13" s="46">
        <v>0</v>
      </c>
      <c r="BJ13" s="46">
        <v>0</v>
      </c>
      <c r="BK13" s="46">
        <v>0</v>
      </c>
      <c r="BL13" s="46">
        <v>0</v>
      </c>
      <c r="BM13" s="46">
        <v>0</v>
      </c>
      <c r="BN13" s="46">
        <v>0</v>
      </c>
      <c r="BO13" s="46">
        <v>0</v>
      </c>
      <c r="BP13" s="46">
        <v>0</v>
      </c>
      <c r="BQ13" s="46">
        <v>0</v>
      </c>
      <c r="BR13" s="46">
        <v>0</v>
      </c>
      <c r="BS13" s="46">
        <v>0</v>
      </c>
      <c r="BT13" s="46">
        <v>0</v>
      </c>
      <c r="BU13" s="46">
        <v>0</v>
      </c>
      <c r="BV13" s="46">
        <v>0</v>
      </c>
      <c r="BW13" s="46">
        <v>0</v>
      </c>
      <c r="BX13" s="35">
        <v>0</v>
      </c>
      <c r="BY13" s="7">
        <v>0</v>
      </c>
      <c r="BZ13" s="46">
        <v>0</v>
      </c>
      <c r="CA13" s="46">
        <v>0</v>
      </c>
      <c r="CB13" s="46">
        <v>0</v>
      </c>
      <c r="CC13" s="46">
        <v>0</v>
      </c>
      <c r="CD13" s="46">
        <v>0</v>
      </c>
      <c r="CE13" s="46">
        <v>0</v>
      </c>
      <c r="CF13" s="46">
        <v>0</v>
      </c>
      <c r="CG13" s="46">
        <v>0</v>
      </c>
      <c r="CH13" s="46">
        <v>0</v>
      </c>
      <c r="CI13" s="46">
        <v>0</v>
      </c>
      <c r="CJ13" s="46">
        <v>0</v>
      </c>
      <c r="CK13" s="46">
        <v>0</v>
      </c>
      <c r="CL13" s="46">
        <v>0</v>
      </c>
      <c r="CM13" s="46">
        <v>0</v>
      </c>
      <c r="CN13" s="46">
        <v>0</v>
      </c>
      <c r="CO13" s="46">
        <v>0</v>
      </c>
      <c r="CP13" s="46">
        <v>0</v>
      </c>
      <c r="CQ13" s="46">
        <v>0</v>
      </c>
      <c r="CR13" s="46">
        <v>0</v>
      </c>
      <c r="CS13" s="46">
        <v>0</v>
      </c>
      <c r="CT13" s="46">
        <v>0</v>
      </c>
      <c r="CU13" s="46">
        <v>0</v>
      </c>
      <c r="CV13" s="35">
        <v>0</v>
      </c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</row>
    <row r="14" spans="1:137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40"/>
      <c r="F14" s="41"/>
      <c r="G14" s="41"/>
      <c r="H14" s="41"/>
      <c r="I14" s="41"/>
      <c r="J14" s="41"/>
      <c r="K14" s="41"/>
      <c r="L14" s="41"/>
      <c r="M14" s="41"/>
      <c r="N14" s="41">
        <f>SUM(E13:N13)</f>
        <v>0</v>
      </c>
      <c r="O14" s="41">
        <f t="shared" ref="O14:AZ14" si="162">SUM(F13:O13)</f>
        <v>0</v>
      </c>
      <c r="P14" s="41">
        <f t="shared" si="162"/>
        <v>0</v>
      </c>
      <c r="Q14" s="41">
        <f t="shared" si="162"/>
        <v>0</v>
      </c>
      <c r="R14" s="41">
        <f t="shared" si="162"/>
        <v>0</v>
      </c>
      <c r="S14" s="41">
        <f t="shared" si="162"/>
        <v>0</v>
      </c>
      <c r="T14" s="41">
        <f t="shared" si="162"/>
        <v>0</v>
      </c>
      <c r="U14" s="41">
        <f t="shared" si="162"/>
        <v>0</v>
      </c>
      <c r="V14" s="41">
        <f t="shared" si="162"/>
        <v>0</v>
      </c>
      <c r="W14" s="41">
        <f t="shared" si="162"/>
        <v>0</v>
      </c>
      <c r="X14" s="41">
        <f t="shared" si="162"/>
        <v>0</v>
      </c>
      <c r="Y14" s="41">
        <f t="shared" si="162"/>
        <v>0</v>
      </c>
      <c r="Z14" s="41">
        <f t="shared" si="162"/>
        <v>0</v>
      </c>
      <c r="AA14" s="41">
        <f t="shared" si="162"/>
        <v>0</v>
      </c>
      <c r="AB14" s="44">
        <f t="shared" si="162"/>
        <v>0</v>
      </c>
      <c r="AC14" s="40">
        <f t="shared" si="162"/>
        <v>0</v>
      </c>
      <c r="AD14" s="41">
        <f t="shared" si="162"/>
        <v>0</v>
      </c>
      <c r="AE14" s="41">
        <f t="shared" si="162"/>
        <v>0</v>
      </c>
      <c r="AF14" s="41">
        <f t="shared" si="162"/>
        <v>0</v>
      </c>
      <c r="AG14" s="41">
        <f t="shared" si="162"/>
        <v>0</v>
      </c>
      <c r="AH14" s="41">
        <f t="shared" si="162"/>
        <v>0</v>
      </c>
      <c r="AI14" s="41">
        <f t="shared" si="162"/>
        <v>0</v>
      </c>
      <c r="AJ14" s="41">
        <f t="shared" si="162"/>
        <v>0</v>
      </c>
      <c r="AK14" s="41">
        <f t="shared" si="162"/>
        <v>0</v>
      </c>
      <c r="AL14" s="41">
        <f t="shared" si="162"/>
        <v>0</v>
      </c>
      <c r="AM14" s="41">
        <f t="shared" si="162"/>
        <v>0</v>
      </c>
      <c r="AN14" s="41">
        <f t="shared" si="162"/>
        <v>0</v>
      </c>
      <c r="AO14" s="41">
        <f t="shared" si="162"/>
        <v>0</v>
      </c>
      <c r="AP14" s="41">
        <f t="shared" si="162"/>
        <v>0</v>
      </c>
      <c r="AQ14" s="41">
        <f t="shared" si="162"/>
        <v>0</v>
      </c>
      <c r="AR14" s="41">
        <f t="shared" si="162"/>
        <v>0</v>
      </c>
      <c r="AS14" s="41">
        <f t="shared" si="162"/>
        <v>0</v>
      </c>
      <c r="AT14" s="41">
        <f t="shared" si="162"/>
        <v>0</v>
      </c>
      <c r="AU14" s="41">
        <f t="shared" si="162"/>
        <v>0</v>
      </c>
      <c r="AV14" s="41">
        <f t="shared" si="162"/>
        <v>0</v>
      </c>
      <c r="AW14" s="41">
        <f t="shared" si="162"/>
        <v>0</v>
      </c>
      <c r="AX14" s="41">
        <f t="shared" si="162"/>
        <v>0</v>
      </c>
      <c r="AY14" s="41">
        <f t="shared" si="162"/>
        <v>0</v>
      </c>
      <c r="AZ14" s="44">
        <f t="shared" si="162"/>
        <v>0</v>
      </c>
      <c r="BA14" s="40">
        <f t="shared" ref="BA14" si="163">SUM(AR13:BA13)</f>
        <v>0</v>
      </c>
      <c r="BB14" s="41">
        <f t="shared" ref="BB14" si="164">SUM(AS13:BB13)</f>
        <v>0</v>
      </c>
      <c r="BC14" s="41">
        <f t="shared" ref="BC14" si="165">SUM(AT13:BC13)</f>
        <v>0</v>
      </c>
      <c r="BD14" s="41">
        <f t="shared" ref="BD14" si="166">SUM(AU13:BD13)</f>
        <v>0</v>
      </c>
      <c r="BE14" s="41">
        <f t="shared" ref="BE14" si="167">SUM(AV13:BE13)</f>
        <v>0</v>
      </c>
      <c r="BF14" s="41">
        <f t="shared" ref="BF14" si="168">SUM(AW13:BF13)</f>
        <v>0</v>
      </c>
      <c r="BG14" s="41">
        <f t="shared" ref="BG14" si="169">SUM(AX13:BG13)</f>
        <v>0</v>
      </c>
      <c r="BH14" s="41">
        <f t="shared" ref="BH14" si="170">SUM(AY13:BH13)</f>
        <v>0</v>
      </c>
      <c r="BI14" s="41">
        <f t="shared" ref="BI14" si="171">SUM(AZ13:BI13)</f>
        <v>0</v>
      </c>
      <c r="BJ14" s="41">
        <f t="shared" ref="BJ14" si="172">SUM(BA13:BJ13)</f>
        <v>0</v>
      </c>
      <c r="BK14" s="41">
        <f t="shared" ref="BK14" si="173">SUM(BB13:BK13)</f>
        <v>0</v>
      </c>
      <c r="BL14" s="41">
        <f t="shared" ref="BL14" si="174">SUM(BC13:BL13)</f>
        <v>0</v>
      </c>
      <c r="BM14" s="41">
        <f t="shared" ref="BM14" si="175">SUM(BD13:BM13)</f>
        <v>0</v>
      </c>
      <c r="BN14" s="41">
        <f t="shared" ref="BN14" si="176">SUM(BE13:BN13)</f>
        <v>0</v>
      </c>
      <c r="BO14" s="41">
        <f t="shared" ref="BO14" si="177">SUM(BF13:BO13)</f>
        <v>0</v>
      </c>
      <c r="BP14" s="41">
        <f t="shared" ref="BP14" si="178">SUM(BG13:BP13)</f>
        <v>0</v>
      </c>
      <c r="BQ14" s="41">
        <f t="shared" ref="BQ14" si="179">SUM(BH13:BQ13)</f>
        <v>0</v>
      </c>
      <c r="BR14" s="41">
        <f t="shared" ref="BR14" si="180">SUM(BI13:BR13)</f>
        <v>0</v>
      </c>
      <c r="BS14" s="41">
        <f t="shared" ref="BS14" si="181">SUM(BJ13:BS13)</f>
        <v>0</v>
      </c>
      <c r="BT14" s="41">
        <f t="shared" ref="BT14" si="182">SUM(BK13:BT13)</f>
        <v>0</v>
      </c>
      <c r="BU14" s="41">
        <f t="shared" ref="BU14" si="183">SUM(BL13:BU13)</f>
        <v>0</v>
      </c>
      <c r="BV14" s="41">
        <f t="shared" ref="BV14" si="184">SUM(BM13:BV13)</f>
        <v>0</v>
      </c>
      <c r="BW14" s="41">
        <f t="shared" ref="BW14" si="185">SUM(BN13:BW13)</f>
        <v>0</v>
      </c>
      <c r="BX14" s="44">
        <f t="shared" ref="BX14" si="186">SUM(BO13:BX13)</f>
        <v>0</v>
      </c>
      <c r="BY14" s="75">
        <f t="shared" ref="BY14" si="187">SUM(BP13:BY13)</f>
        <v>0</v>
      </c>
      <c r="BZ14" s="75">
        <f t="shared" ref="BZ14" si="188">SUM(BQ13:BZ13)</f>
        <v>0</v>
      </c>
      <c r="CA14" s="75">
        <f t="shared" ref="CA14" si="189">SUM(BR13:CA13)</f>
        <v>0</v>
      </c>
      <c r="CB14" s="75">
        <f t="shared" ref="CB14" si="190">SUM(BS13:CB13)</f>
        <v>0</v>
      </c>
      <c r="CC14" s="75">
        <f t="shared" ref="CC14" si="191">SUM(BT13:CC13)</f>
        <v>0</v>
      </c>
      <c r="CD14" s="75">
        <f t="shared" ref="CD14" si="192">SUM(BU13:CD13)</f>
        <v>0</v>
      </c>
      <c r="CE14" s="75">
        <f t="shared" ref="CE14" si="193">SUM(BV13:CE13)</f>
        <v>0</v>
      </c>
      <c r="CF14" s="75">
        <f t="shared" ref="CF14" si="194">SUM(BW13:CF13)</f>
        <v>0</v>
      </c>
      <c r="CG14" s="75">
        <f t="shared" ref="CG14" si="195">SUM(BX13:CG13)</f>
        <v>0</v>
      </c>
      <c r="CH14" s="75">
        <f t="shared" ref="CH14" si="196">SUM(BY13:CH13)</f>
        <v>0</v>
      </c>
      <c r="CI14" s="75">
        <f t="shared" ref="CI14" si="197">SUM(BZ13:CI13)</f>
        <v>0</v>
      </c>
      <c r="CJ14" s="75">
        <f t="shared" ref="CJ14" si="198">SUM(CA13:CJ13)</f>
        <v>0</v>
      </c>
      <c r="CK14" s="75">
        <f t="shared" ref="CK14" si="199">SUM(CB13:CK13)</f>
        <v>0</v>
      </c>
      <c r="CL14" s="75">
        <f t="shared" ref="CL14" si="200">SUM(CC13:CL13)</f>
        <v>0</v>
      </c>
      <c r="CM14" s="75">
        <f t="shared" ref="CM14" si="201">SUM(CD13:CM13)</f>
        <v>0</v>
      </c>
      <c r="CN14" s="75">
        <f t="shared" ref="CN14" si="202">SUM(CE13:CN13)</f>
        <v>0</v>
      </c>
      <c r="CO14" s="75">
        <f t="shared" ref="CO14" si="203">SUM(CF13:CO13)</f>
        <v>0</v>
      </c>
      <c r="CP14" s="75">
        <f t="shared" ref="CP14" si="204">SUM(CG13:CP13)</f>
        <v>0</v>
      </c>
      <c r="CQ14" s="75">
        <f t="shared" ref="CQ14" si="205">SUM(CH13:CQ13)</f>
        <v>0</v>
      </c>
      <c r="CR14" s="75">
        <f t="shared" ref="CR14" si="206">SUM(CI13:CR13)</f>
        <v>0</v>
      </c>
      <c r="CS14" s="75">
        <f t="shared" ref="CS14" si="207">SUM(CJ13:CS13)</f>
        <v>0</v>
      </c>
      <c r="CT14" s="75">
        <f t="shared" ref="CT14" si="208">SUM(CK13:CT13)</f>
        <v>0</v>
      </c>
      <c r="CU14" s="75">
        <f t="shared" ref="CU14" si="209">SUM(CL13:CU13)</f>
        <v>0</v>
      </c>
      <c r="CV14" s="43">
        <f t="shared" ref="CV14" si="210">SUM(CM13:CV13)</f>
        <v>0</v>
      </c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54"/>
      <c r="DV14" s="5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</row>
    <row r="15" spans="1:137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40">
        <v>1</v>
      </c>
      <c r="F15" s="42">
        <v>2</v>
      </c>
      <c r="G15" s="41">
        <v>3</v>
      </c>
      <c r="H15" s="54">
        <v>4</v>
      </c>
      <c r="I15" s="41">
        <v>5</v>
      </c>
      <c r="J15" s="42">
        <v>6</v>
      </c>
      <c r="K15" s="41">
        <v>7</v>
      </c>
      <c r="L15" s="42">
        <v>8</v>
      </c>
      <c r="M15" s="41">
        <v>9</v>
      </c>
      <c r="N15" s="42">
        <v>10</v>
      </c>
      <c r="O15" s="41">
        <v>11</v>
      </c>
      <c r="P15" s="42">
        <v>12</v>
      </c>
      <c r="Q15" s="41">
        <v>13</v>
      </c>
      <c r="R15" s="42">
        <v>14</v>
      </c>
      <c r="S15" s="41">
        <v>15</v>
      </c>
      <c r="T15" s="42">
        <v>16</v>
      </c>
      <c r="U15" s="41">
        <v>17</v>
      </c>
      <c r="V15" s="42">
        <v>18</v>
      </c>
      <c r="W15" s="41">
        <v>19</v>
      </c>
      <c r="X15" s="42">
        <v>20</v>
      </c>
      <c r="Y15" s="41">
        <v>21</v>
      </c>
      <c r="Z15" s="42">
        <v>22</v>
      </c>
      <c r="AA15" s="41">
        <v>23</v>
      </c>
      <c r="AB15" s="43">
        <v>24</v>
      </c>
      <c r="AC15" s="89">
        <v>25</v>
      </c>
      <c r="AD15" s="42">
        <v>26</v>
      </c>
      <c r="AE15" s="41">
        <v>27</v>
      </c>
      <c r="AF15" s="42">
        <v>28</v>
      </c>
      <c r="AG15" s="41">
        <v>29</v>
      </c>
      <c r="AH15" s="42">
        <v>30</v>
      </c>
      <c r="AI15" s="41">
        <v>31</v>
      </c>
      <c r="AJ15" s="42">
        <v>32</v>
      </c>
      <c r="AK15" s="41">
        <v>33</v>
      </c>
      <c r="AL15" s="42">
        <v>34</v>
      </c>
      <c r="AM15" s="41">
        <v>35</v>
      </c>
      <c r="AN15" s="42">
        <v>36</v>
      </c>
      <c r="AO15" s="41">
        <v>37</v>
      </c>
      <c r="AP15" s="42">
        <v>38</v>
      </c>
      <c r="AQ15" s="41">
        <v>39</v>
      </c>
      <c r="AR15" s="42">
        <v>40</v>
      </c>
      <c r="AS15" s="41">
        <v>41</v>
      </c>
      <c r="AT15" s="42">
        <v>42</v>
      </c>
      <c r="AU15" s="41">
        <v>43</v>
      </c>
      <c r="AV15" s="42">
        <v>44</v>
      </c>
      <c r="AW15" s="41">
        <v>45</v>
      </c>
      <c r="AX15" s="42">
        <v>46</v>
      </c>
      <c r="AY15" s="41">
        <v>47</v>
      </c>
      <c r="AZ15" s="43">
        <v>48</v>
      </c>
      <c r="BA15" s="89">
        <v>49</v>
      </c>
      <c r="BB15" s="41">
        <v>50</v>
      </c>
      <c r="BC15" s="42">
        <v>51</v>
      </c>
      <c r="BD15" s="41">
        <v>52</v>
      </c>
      <c r="BE15" s="42">
        <v>53</v>
      </c>
      <c r="BF15" s="41">
        <v>54</v>
      </c>
      <c r="BG15" s="42">
        <v>55</v>
      </c>
      <c r="BH15" s="42">
        <v>56</v>
      </c>
      <c r="BI15" s="41">
        <v>57</v>
      </c>
      <c r="BJ15" s="42">
        <v>58</v>
      </c>
      <c r="BK15" s="41">
        <v>59</v>
      </c>
      <c r="BL15" s="42">
        <v>60</v>
      </c>
      <c r="BM15" s="41">
        <v>61</v>
      </c>
      <c r="BN15" s="42">
        <v>62</v>
      </c>
      <c r="BO15" s="42">
        <v>63</v>
      </c>
      <c r="BP15" s="41">
        <v>64</v>
      </c>
      <c r="BQ15" s="42">
        <v>65</v>
      </c>
      <c r="BR15" s="41">
        <v>66</v>
      </c>
      <c r="BS15" s="42">
        <v>67</v>
      </c>
      <c r="BT15" s="41">
        <v>68</v>
      </c>
      <c r="BU15" s="42">
        <v>69</v>
      </c>
      <c r="BV15" s="42">
        <v>70</v>
      </c>
      <c r="BW15" s="41">
        <v>71</v>
      </c>
      <c r="BX15" s="43">
        <v>72</v>
      </c>
      <c r="BY15" s="89">
        <v>73</v>
      </c>
      <c r="BZ15" s="41">
        <v>74</v>
      </c>
      <c r="CA15" s="42">
        <v>75</v>
      </c>
      <c r="CB15" s="41">
        <v>76</v>
      </c>
      <c r="CC15" s="42">
        <v>77</v>
      </c>
      <c r="CD15" s="41">
        <v>78</v>
      </c>
      <c r="CE15" s="42">
        <v>79</v>
      </c>
      <c r="CF15" s="42">
        <v>80</v>
      </c>
      <c r="CG15" s="41">
        <v>81</v>
      </c>
      <c r="CH15" s="42">
        <v>82</v>
      </c>
      <c r="CI15" s="41">
        <v>83</v>
      </c>
      <c r="CJ15" s="42">
        <v>84</v>
      </c>
      <c r="CK15" s="41">
        <v>85</v>
      </c>
      <c r="CL15" s="42">
        <v>86</v>
      </c>
      <c r="CM15" s="42">
        <v>87</v>
      </c>
      <c r="CN15" s="41">
        <v>88</v>
      </c>
      <c r="CO15" s="42">
        <v>89</v>
      </c>
      <c r="CP15" s="41">
        <v>90</v>
      </c>
      <c r="CQ15" s="42">
        <v>91</v>
      </c>
      <c r="CR15" s="41">
        <v>92</v>
      </c>
      <c r="CS15" s="42">
        <v>93</v>
      </c>
      <c r="CT15" s="42">
        <v>94</v>
      </c>
      <c r="CU15" s="41">
        <v>95</v>
      </c>
      <c r="CV15" s="43">
        <v>96</v>
      </c>
      <c r="CW15" s="54"/>
      <c r="CX15" s="75"/>
      <c r="CY15" s="54"/>
      <c r="CZ15" s="54"/>
      <c r="DA15" s="75"/>
      <c r="DB15" s="54"/>
      <c r="DC15" s="75"/>
      <c r="DD15" s="54"/>
      <c r="DE15" s="75"/>
      <c r="DF15" s="54"/>
      <c r="DG15" s="75"/>
      <c r="DH15" s="54"/>
      <c r="DI15" s="54"/>
      <c r="DJ15" s="75"/>
      <c r="DK15" s="54"/>
      <c r="DL15" s="75"/>
      <c r="DM15" s="54"/>
      <c r="DN15" s="75"/>
      <c r="DO15" s="54"/>
      <c r="DP15" s="75"/>
      <c r="DQ15" s="54"/>
      <c r="DR15" s="54"/>
      <c r="DS15" s="75"/>
      <c r="DT15" s="54"/>
      <c r="DU15" s="54"/>
      <c r="DV15" s="5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</row>
    <row r="16" spans="1:137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56">
        <f>resultat!A2</f>
        <v>2019</v>
      </c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9"/>
      <c r="AC16" s="56">
        <f>resultat!A2+1</f>
        <v>2020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7"/>
      <c r="AX16" s="47"/>
      <c r="AY16" s="47"/>
      <c r="AZ16" s="50"/>
      <c r="BA16" s="56">
        <f>resultat!A2+2</f>
        <v>2021</v>
      </c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7"/>
      <c r="BV16" s="47"/>
      <c r="BW16" s="47"/>
      <c r="BX16" s="50"/>
      <c r="BY16" s="56">
        <f>resultat!A2+3</f>
        <v>2022</v>
      </c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7"/>
      <c r="CT16" s="47"/>
      <c r="CU16" s="47"/>
      <c r="CV16" s="50"/>
      <c r="CW16" s="76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</row>
    <row r="17" spans="1:209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</row>
    <row r="18" spans="1:209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6"/>
      <c r="N18" s="24"/>
      <c r="O18" s="4"/>
      <c r="P18" s="4"/>
      <c r="Q18" s="4"/>
      <c r="R18" s="4"/>
      <c r="S18" s="4"/>
      <c r="T18" s="4"/>
      <c r="U18" s="92" t="s">
        <v>35</v>
      </c>
      <c r="V18" s="66"/>
      <c r="W18" s="24"/>
      <c r="X18" s="4"/>
      <c r="Y18" s="4"/>
      <c r="Z18" s="4"/>
      <c r="AA18" s="4"/>
      <c r="AB18" s="4"/>
      <c r="AC18" s="4"/>
      <c r="AD18" s="4"/>
      <c r="AJ18" s="24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77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</row>
    <row r="19" spans="1:209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24"/>
      <c r="N19" s="24"/>
      <c r="O19" s="24"/>
      <c r="P19" s="24"/>
      <c r="Q19" s="24"/>
      <c r="R19" s="24"/>
      <c r="S19" s="24"/>
      <c r="T19" s="4"/>
      <c r="U19" s="93" t="s">
        <v>36</v>
      </c>
      <c r="V19" s="24"/>
      <c r="W19" s="24"/>
      <c r="X19" s="24"/>
      <c r="Y19" s="24"/>
      <c r="Z19" s="24"/>
      <c r="AA19" s="24"/>
      <c r="AB19" s="24"/>
      <c r="AC19" s="4"/>
      <c r="AD19" s="4"/>
      <c r="AI19" s="1"/>
      <c r="AJ19" s="24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</row>
    <row r="20" spans="1:209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55">
        <f>resultat!A2</f>
        <v>2019</v>
      </c>
      <c r="H20" s="1">
        <f>SUM(E13:AB13)</f>
        <v>0</v>
      </c>
      <c r="I20" s="60" t="e">
        <f>SUM(E12:AB12)/H20</f>
        <v>#DIV/0!</v>
      </c>
      <c r="J20" s="60" t="e">
        <f t="shared" ref="J20:J22" si="211">SQRT((I20*(1-I20))/H20)</f>
        <v>#DIV/0!</v>
      </c>
      <c r="M20" s="24"/>
      <c r="N20" s="24"/>
      <c r="O20" s="67"/>
      <c r="BL20" s="1"/>
      <c r="BM20" s="1"/>
      <c r="BN20" s="1"/>
      <c r="BO20" s="1"/>
      <c r="BP20" s="1"/>
      <c r="BQ20" s="1"/>
      <c r="BR20" s="1"/>
      <c r="BS20" s="1"/>
      <c r="BT20" s="1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77"/>
      <c r="GK20" s="54"/>
      <c r="GL20" s="54"/>
      <c r="GM20" s="54"/>
      <c r="GN20" s="54"/>
      <c r="GO20" s="54"/>
      <c r="GP20" s="54"/>
    </row>
    <row r="21" spans="1:209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55">
        <f>resultat!A2+1</f>
        <v>2020</v>
      </c>
      <c r="H21" s="1">
        <f>SUM(AC13:AZ13)</f>
        <v>0</v>
      </c>
      <c r="I21" s="60" t="e">
        <f>SUM(AC12:AZ12)/H21</f>
        <v>#DIV/0!</v>
      </c>
      <c r="J21" s="60" t="e">
        <f t="shared" si="211"/>
        <v>#DIV/0!</v>
      </c>
      <c r="M21" s="24"/>
      <c r="N21" s="24"/>
      <c r="O21" s="67"/>
      <c r="BL21" s="1"/>
      <c r="BM21" s="1"/>
      <c r="BN21" s="1"/>
      <c r="BO21" s="1"/>
      <c r="BP21" s="1"/>
      <c r="BQ21" s="1"/>
      <c r="BR21" s="1"/>
      <c r="BS21" s="1"/>
      <c r="BT21" s="1"/>
    </row>
    <row r="22" spans="1:209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55">
        <f>resultat!A2+2</f>
        <v>2021</v>
      </c>
      <c r="H22" s="1">
        <f>SUM(BA13:BX13)</f>
        <v>0</v>
      </c>
      <c r="I22" s="60" t="e">
        <f>SUM(BA12:BX12)/H22</f>
        <v>#DIV/0!</v>
      </c>
      <c r="J22" s="60" t="e">
        <f t="shared" si="211"/>
        <v>#DIV/0!</v>
      </c>
      <c r="M22" s="24"/>
      <c r="N22" s="24"/>
      <c r="O22" s="67"/>
      <c r="BL22" s="1"/>
      <c r="BM22" s="1"/>
      <c r="BN22" s="1"/>
      <c r="BO22" s="1"/>
      <c r="BP22" s="1"/>
      <c r="BQ22" s="1"/>
      <c r="BR22" s="1"/>
      <c r="BS22" s="1"/>
      <c r="BT22" s="1"/>
    </row>
    <row r="23" spans="1:209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55">
        <f>resultat!A2+3</f>
        <v>2022</v>
      </c>
      <c r="H23" s="24">
        <f>SUM(BY13:CV13)</f>
        <v>0</v>
      </c>
      <c r="I23" s="67" t="e">
        <f>SUM(BY12:CV12)/H23</f>
        <v>#DIV/0!</v>
      </c>
      <c r="J23" s="60" t="e">
        <f>SQRT((I23*(1-I23))/H23)</f>
        <v>#DIV/0!</v>
      </c>
      <c r="K23" s="24"/>
      <c r="M23" s="24"/>
      <c r="N23" s="24"/>
      <c r="O23" s="67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3" t="s">
        <v>18</v>
      </c>
    </row>
    <row r="24" spans="1:209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24" t="s">
        <v>18</v>
      </c>
      <c r="H24" s="24"/>
      <c r="I24" s="67"/>
      <c r="J24" s="67"/>
      <c r="K24" s="24"/>
      <c r="M24" s="24"/>
      <c r="N24" s="24"/>
      <c r="O24" s="67"/>
      <c r="DA24" s="22" t="s">
        <v>18</v>
      </c>
      <c r="DQ24" s="22" t="s">
        <v>18</v>
      </c>
    </row>
    <row r="25" spans="1:209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24"/>
      <c r="H25" s="24"/>
      <c r="I25" s="24"/>
      <c r="J25" s="67"/>
      <c r="K25" s="1"/>
      <c r="L25" s="1"/>
      <c r="M25" s="24"/>
      <c r="N25" s="24"/>
      <c r="O25" s="67"/>
    </row>
    <row r="26" spans="1:209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24"/>
      <c r="H26" s="24"/>
      <c r="I26" s="24"/>
      <c r="J26" s="67"/>
      <c r="K26" s="24"/>
      <c r="L26" s="24"/>
      <c r="M26" s="24"/>
      <c r="N26" s="24"/>
      <c r="O26" s="24"/>
    </row>
    <row r="27" spans="1:209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J27" s="22" t="s">
        <v>18</v>
      </c>
      <c r="K27" s="24"/>
      <c r="L27" s="1"/>
      <c r="M27" s="24"/>
      <c r="N27" s="24"/>
      <c r="O27" s="24"/>
    </row>
    <row r="28" spans="1:209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2" t="s">
        <v>18</v>
      </c>
      <c r="M28" s="4"/>
      <c r="N28" s="4"/>
      <c r="O28" s="4"/>
      <c r="FL28" t="s">
        <v>18</v>
      </c>
    </row>
    <row r="29" spans="1:209" x14ac:dyDescent="0.25">
      <c r="A29" t="e">
        <f t="shared" si="0"/>
        <v>#DIV/0!</v>
      </c>
      <c r="B29">
        <f>resultat!C30</f>
        <v>0</v>
      </c>
      <c r="C29">
        <f>resultat!D30</f>
        <v>0</v>
      </c>
      <c r="D29" s="4"/>
      <c r="E29" s="90"/>
      <c r="J29" t="s">
        <v>18</v>
      </c>
    </row>
    <row r="30" spans="1:209" x14ac:dyDescent="0.25">
      <c r="A30" t="e">
        <f t="shared" si="0"/>
        <v>#DIV/0!</v>
      </c>
      <c r="B30">
        <f>resultat!C31</f>
        <v>0</v>
      </c>
      <c r="C30">
        <f>resultat!D31</f>
        <v>0</v>
      </c>
      <c r="D30" s="4"/>
      <c r="E30" s="90"/>
    </row>
    <row r="31" spans="1:209" x14ac:dyDescent="0.25">
      <c r="A31" t="e">
        <f t="shared" si="0"/>
        <v>#DIV/0!</v>
      </c>
      <c r="B31">
        <f>resultat!C32</f>
        <v>0</v>
      </c>
      <c r="C31">
        <f>resultat!D32</f>
        <v>0</v>
      </c>
      <c r="D31" s="4"/>
      <c r="E31" s="90"/>
    </row>
    <row r="32" spans="1:209" x14ac:dyDescent="0.25">
      <c r="A32" t="e">
        <f t="shared" si="0"/>
        <v>#DIV/0!</v>
      </c>
      <c r="B32">
        <f>resultat!C33</f>
        <v>0</v>
      </c>
      <c r="C32">
        <f>resultat!D33</f>
        <v>0</v>
      </c>
      <c r="D32" s="4"/>
      <c r="E32" s="91"/>
    </row>
    <row r="33" spans="1:15" x14ac:dyDescent="0.25">
      <c r="A33" t="e">
        <f t="shared" si="0"/>
        <v>#DIV/0!</v>
      </c>
      <c r="B33">
        <f>resultat!C34</f>
        <v>0</v>
      </c>
      <c r="C33">
        <f>resultat!D34</f>
        <v>0</v>
      </c>
    </row>
    <row r="34" spans="1:15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15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15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15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15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15" x14ac:dyDescent="0.25">
      <c r="A39" t="e">
        <f t="shared" si="0"/>
        <v>#DIV/0!</v>
      </c>
      <c r="B39">
        <f>resultat!C40</f>
        <v>0</v>
      </c>
      <c r="C39">
        <f>resultat!D40</f>
        <v>0</v>
      </c>
      <c r="H39" s="22" t="s">
        <v>18</v>
      </c>
    </row>
    <row r="40" spans="1:15" x14ac:dyDescent="0.25">
      <c r="A40" t="e">
        <f t="shared" si="0"/>
        <v>#DIV/0!</v>
      </c>
      <c r="B40">
        <f>resultat!C41</f>
        <v>0</v>
      </c>
      <c r="C40">
        <f>resultat!D41</f>
        <v>0</v>
      </c>
    </row>
    <row r="41" spans="1:15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15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15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15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15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15" x14ac:dyDescent="0.25">
      <c r="A46" t="e">
        <f t="shared" ref="A46:A49" si="212">100*B46/C46</f>
        <v>#DIV/0!</v>
      </c>
      <c r="B46">
        <f>resultat!C47</f>
        <v>0</v>
      </c>
      <c r="C46">
        <f>resultat!D47</f>
        <v>0</v>
      </c>
    </row>
    <row r="47" spans="1:15" x14ac:dyDescent="0.25">
      <c r="A47" t="e">
        <f t="shared" si="212"/>
        <v>#DIV/0!</v>
      </c>
      <c r="B47">
        <f>resultat!C48</f>
        <v>0</v>
      </c>
      <c r="C47">
        <f>resultat!D48</f>
        <v>0</v>
      </c>
    </row>
    <row r="48" spans="1:15" x14ac:dyDescent="0.25">
      <c r="A48" t="e">
        <f t="shared" si="212"/>
        <v>#DIV/0!</v>
      </c>
      <c r="B48">
        <f>resultat!C49</f>
        <v>0</v>
      </c>
      <c r="C48">
        <f>resultat!D49</f>
        <v>0</v>
      </c>
    </row>
    <row r="49" spans="1:3" x14ac:dyDescent="0.25">
      <c r="A49" t="e">
        <f t="shared" si="212"/>
        <v>#DIV/0!</v>
      </c>
      <c r="B49">
        <f>resultat!C50</f>
        <v>0</v>
      </c>
      <c r="C49">
        <f>resultat!D50</f>
        <v>0</v>
      </c>
    </row>
    <row r="50" spans="1:3" x14ac:dyDescent="0.25">
      <c r="A50" t="e">
        <f t="shared" ref="A50:A72" si="213">100*B50/C50</f>
        <v>#DIV/0!</v>
      </c>
      <c r="B50">
        <f>resultat!C51</f>
        <v>0</v>
      </c>
      <c r="C50">
        <f>resultat!D51</f>
        <v>0</v>
      </c>
    </row>
    <row r="51" spans="1:3" x14ac:dyDescent="0.25">
      <c r="A51" t="e">
        <f t="shared" si="213"/>
        <v>#DIV/0!</v>
      </c>
      <c r="B51">
        <f>resultat!C52</f>
        <v>0</v>
      </c>
      <c r="C51">
        <f>resultat!D52</f>
        <v>0</v>
      </c>
    </row>
    <row r="52" spans="1:3" x14ac:dyDescent="0.25">
      <c r="A52" t="e">
        <f t="shared" si="213"/>
        <v>#DIV/0!</v>
      </c>
      <c r="B52">
        <f>resultat!C53</f>
        <v>0</v>
      </c>
      <c r="C52">
        <f>resultat!D53</f>
        <v>0</v>
      </c>
    </row>
    <row r="53" spans="1:3" x14ac:dyDescent="0.25">
      <c r="A53" t="e">
        <f t="shared" si="213"/>
        <v>#DIV/0!</v>
      </c>
      <c r="B53">
        <f>resultat!C54</f>
        <v>0</v>
      </c>
      <c r="C53">
        <f>resultat!D54</f>
        <v>0</v>
      </c>
    </row>
    <row r="54" spans="1:3" x14ac:dyDescent="0.25">
      <c r="A54" t="e">
        <f t="shared" si="213"/>
        <v>#DIV/0!</v>
      </c>
      <c r="B54">
        <f>resultat!C55</f>
        <v>0</v>
      </c>
      <c r="C54">
        <f>resultat!D55</f>
        <v>0</v>
      </c>
    </row>
    <row r="55" spans="1:3" x14ac:dyDescent="0.25">
      <c r="A55" t="e">
        <f t="shared" si="213"/>
        <v>#DIV/0!</v>
      </c>
      <c r="B55">
        <f>resultat!C56</f>
        <v>0</v>
      </c>
      <c r="C55">
        <f>resultat!D56</f>
        <v>0</v>
      </c>
    </row>
    <row r="56" spans="1:3" x14ac:dyDescent="0.25">
      <c r="A56" t="e">
        <f t="shared" si="213"/>
        <v>#DIV/0!</v>
      </c>
      <c r="B56">
        <f>resultat!C57</f>
        <v>0</v>
      </c>
      <c r="C56">
        <f>resultat!D57</f>
        <v>0</v>
      </c>
    </row>
    <row r="57" spans="1:3" x14ac:dyDescent="0.25">
      <c r="A57" t="e">
        <f t="shared" si="213"/>
        <v>#DIV/0!</v>
      </c>
      <c r="B57">
        <f>resultat!C58</f>
        <v>0</v>
      </c>
      <c r="C57">
        <f>resultat!D58</f>
        <v>0</v>
      </c>
    </row>
    <row r="58" spans="1:3" x14ac:dyDescent="0.25">
      <c r="A58" t="e">
        <f t="shared" si="213"/>
        <v>#DIV/0!</v>
      </c>
      <c r="B58">
        <f>resultat!C59</f>
        <v>0</v>
      </c>
      <c r="C58">
        <f>resultat!D59</f>
        <v>0</v>
      </c>
    </row>
    <row r="59" spans="1:3" x14ac:dyDescent="0.25">
      <c r="A59" t="e">
        <f t="shared" si="213"/>
        <v>#DIV/0!</v>
      </c>
      <c r="B59">
        <f>resultat!C60</f>
        <v>0</v>
      </c>
      <c r="C59">
        <f>resultat!D60</f>
        <v>0</v>
      </c>
    </row>
    <row r="60" spans="1:3" x14ac:dyDescent="0.25">
      <c r="A60" t="e">
        <f t="shared" si="213"/>
        <v>#DIV/0!</v>
      </c>
      <c r="B60">
        <f>resultat!C61</f>
        <v>0</v>
      </c>
      <c r="C60">
        <f>resultat!D61</f>
        <v>0</v>
      </c>
    </row>
    <row r="61" spans="1:3" x14ac:dyDescent="0.25">
      <c r="A61" t="e">
        <f t="shared" si="213"/>
        <v>#DIV/0!</v>
      </c>
      <c r="B61">
        <f>resultat!C62</f>
        <v>0</v>
      </c>
      <c r="C61">
        <f>resultat!D62</f>
        <v>0</v>
      </c>
    </row>
    <row r="62" spans="1:3" x14ac:dyDescent="0.25">
      <c r="A62" t="e">
        <f t="shared" si="213"/>
        <v>#DIV/0!</v>
      </c>
      <c r="B62">
        <f>resultat!C63</f>
        <v>0</v>
      </c>
      <c r="C62">
        <f>resultat!D63</f>
        <v>0</v>
      </c>
    </row>
    <row r="63" spans="1:3" x14ac:dyDescent="0.25">
      <c r="A63" t="e">
        <f t="shared" si="213"/>
        <v>#DIV/0!</v>
      </c>
      <c r="B63">
        <f>resultat!C64</f>
        <v>0</v>
      </c>
      <c r="C63">
        <f>resultat!D64</f>
        <v>0</v>
      </c>
    </row>
    <row r="64" spans="1:3" x14ac:dyDescent="0.25">
      <c r="A64" t="e">
        <f t="shared" si="213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213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213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213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213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213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213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213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213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ref="A73:A96" si="214">100*B73/C73</f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214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214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214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214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214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214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214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214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214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214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214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214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214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214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214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214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214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214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214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214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214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214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214"/>
        <v>#DIV/0!</v>
      </c>
      <c r="B96">
        <f>resultat!C97</f>
        <v>0</v>
      </c>
      <c r="C96">
        <f>resultat!D97</f>
        <v>0</v>
      </c>
    </row>
    <row r="117" spans="4:4" x14ac:dyDescent="0.25">
      <c r="D117" s="22" t="s">
        <v>18</v>
      </c>
    </row>
  </sheetData>
  <sheetProtection sheet="1" scenarios="1"/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2022-11-11T13:24:22Z</dcterms:modified>
</cp:coreProperties>
</file>